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ouse\Desktop\"/>
    </mc:Choice>
  </mc:AlternateContent>
  <bookViews>
    <workbookView xWindow="0" yWindow="0" windowWidth="15375" windowHeight="16440"/>
  </bookViews>
  <sheets>
    <sheet name="Instructions" sheetId="3" r:id="rId1"/>
    <sheet name="Statutory Waivers" sheetId="4" r:id="rId2"/>
    <sheet name="Total" sheetId="5" r:id="rId3"/>
    <sheet name="E&amp;G" sheetId="1" r:id="rId4"/>
    <sheet name="Line Item (1)" sheetId="6" r:id="rId5"/>
    <sheet name="Line Item (2)" sheetId="7" r:id="rId6"/>
    <sheet name="Line Item (3)" sheetId="8" r:id="rId7"/>
    <sheet name="Line Item (4)" sheetId="9" r:id="rId8"/>
    <sheet name="Line Item (5)" sheetId="10" r:id="rId9"/>
    <sheet name="Line Item (6)" sheetId="11" r:id="rId10"/>
    <sheet name="Line Item (7)" sheetId="16" r:id="rId11"/>
    <sheet name="Line Item (8)" sheetId="13" r:id="rId12"/>
    <sheet name="Line Item (9)" sheetId="14" r:id="rId13"/>
    <sheet name="Line Item (10)" sheetId="17" r:id="rId14"/>
  </sheets>
  <definedNames>
    <definedName name="_xlnm.Print_Area" localSheetId="3">'E&amp;G'!$A$1:$I$50</definedName>
    <definedName name="_xlnm.Print_Area" localSheetId="4">'Line Item (1)'!$A$1:$I$50</definedName>
    <definedName name="_xlnm.Print_Area" localSheetId="13">'Line Item (10)'!$A$1:$I$50</definedName>
    <definedName name="_xlnm.Print_Area" localSheetId="5">'Line Item (2)'!$A$1:$I$50</definedName>
    <definedName name="_xlnm.Print_Area" localSheetId="6">'Line Item (3)'!$A$1:$I$50</definedName>
    <definedName name="_xlnm.Print_Area" localSheetId="7">'Line Item (4)'!$A$1:$I$50</definedName>
    <definedName name="_xlnm.Print_Area" localSheetId="8">'Line Item (5)'!$A$1:$I$50</definedName>
    <definedName name="_xlnm.Print_Area" localSheetId="9">'Line Item (6)'!$A$1:$I$50</definedName>
    <definedName name="_xlnm.Print_Area" localSheetId="10">'Line Item (7)'!$A$1:$I$50</definedName>
    <definedName name="_xlnm.Print_Area" localSheetId="11">'Line Item (8)'!$A$1:$I$50</definedName>
    <definedName name="_xlnm.Print_Area" localSheetId="12">'Line Item (9)'!$A$1:$I$50</definedName>
    <definedName name="_xlnm.Print_Area" localSheetId="2">Total!$A$1:$I$53</definedName>
  </definedNames>
  <calcPr calcId="152511"/>
</workbook>
</file>

<file path=xl/calcChain.xml><?xml version="1.0" encoding="utf-8"?>
<calcChain xmlns="http://schemas.openxmlformats.org/spreadsheetml/2006/main">
  <c r="A6" i="1" l="1"/>
  <c r="H9" i="1"/>
  <c r="J22" i="1" l="1"/>
  <c r="A6" i="17" l="1"/>
  <c r="A6" i="7" l="1"/>
  <c r="A6" i="8"/>
  <c r="A6" i="16"/>
  <c r="A6" i="5"/>
  <c r="A6" i="9"/>
  <c r="A6" i="13"/>
  <c r="A6" i="6"/>
  <c r="A6" i="10"/>
  <c r="A6" i="14"/>
  <c r="A6" i="11"/>
  <c r="F42" i="17"/>
  <c r="E42" i="17"/>
  <c r="F42" i="14"/>
  <c r="E42" i="14"/>
  <c r="F42" i="13"/>
  <c r="E42" i="13"/>
  <c r="F42" i="16"/>
  <c r="E42" i="16"/>
  <c r="F42" i="11"/>
  <c r="E42" i="11"/>
  <c r="F42" i="10"/>
  <c r="E42" i="10"/>
  <c r="F42" i="9"/>
  <c r="E42" i="9"/>
  <c r="F42" i="8"/>
  <c r="E42" i="8"/>
  <c r="F42" i="7"/>
  <c r="E42" i="7"/>
  <c r="F42" i="6"/>
  <c r="E42" i="6"/>
  <c r="F42" i="1"/>
  <c r="E42" i="1"/>
  <c r="J22" i="17" l="1"/>
  <c r="H9" i="17"/>
  <c r="H8" i="17"/>
  <c r="J22" i="14"/>
  <c r="H9" i="14"/>
  <c r="H8" i="14"/>
  <c r="J22" i="13"/>
  <c r="H9" i="13"/>
  <c r="H8" i="13"/>
  <c r="J22" i="16"/>
  <c r="H9" i="16"/>
  <c r="H8" i="16"/>
  <c r="J22" i="11"/>
  <c r="H9" i="11"/>
  <c r="H8" i="11"/>
  <c r="J22" i="10"/>
  <c r="H9" i="10"/>
  <c r="H8" i="10"/>
  <c r="J22" i="9"/>
  <c r="H9" i="9"/>
  <c r="H8" i="9"/>
  <c r="J22" i="8"/>
  <c r="H9" i="8"/>
  <c r="H8" i="8"/>
  <c r="J22" i="7"/>
  <c r="H9" i="7"/>
  <c r="H8" i="7"/>
  <c r="J22" i="6"/>
  <c r="H9" i="6"/>
  <c r="H8" i="6"/>
  <c r="H8" i="1"/>
  <c r="H9" i="5"/>
  <c r="H8" i="5"/>
  <c r="E22" i="5"/>
  <c r="G31" i="5" l="1"/>
  <c r="H31" i="5"/>
  <c r="G32" i="5"/>
  <c r="H33" i="5"/>
  <c r="G34" i="5"/>
  <c r="G35" i="5"/>
  <c r="G36" i="5"/>
  <c r="G37" i="5"/>
  <c r="H37" i="5"/>
  <c r="G38" i="5"/>
  <c r="H38" i="5"/>
  <c r="G39" i="5"/>
  <c r="H39" i="5"/>
  <c r="G40" i="5"/>
  <c r="H40" i="5"/>
  <c r="G41" i="5"/>
  <c r="H41" i="5"/>
  <c r="H42" i="5" l="1"/>
  <c r="G42" i="5"/>
  <c r="E23" i="5"/>
  <c r="I22" i="1" l="1"/>
  <c r="C23" i="1" s="1"/>
  <c r="F19" i="1"/>
  <c r="E19" i="1"/>
  <c r="F23" i="5" l="1"/>
  <c r="E24" i="5"/>
  <c r="F24" i="5"/>
  <c r="E25" i="5"/>
  <c r="F25" i="5"/>
  <c r="E26" i="5"/>
  <c r="F26" i="5"/>
  <c r="E27" i="5"/>
  <c r="E28" i="5"/>
  <c r="E29" i="5"/>
  <c r="E30" i="5"/>
  <c r="F30" i="5"/>
  <c r="F22" i="5"/>
  <c r="F15" i="5"/>
  <c r="G15" i="5"/>
  <c r="H15" i="5"/>
  <c r="F16" i="5"/>
  <c r="G16" i="5"/>
  <c r="H16" i="5"/>
  <c r="F17" i="5"/>
  <c r="G17" i="5"/>
  <c r="H17" i="5"/>
  <c r="F18" i="5"/>
  <c r="G18" i="5"/>
  <c r="H18" i="5"/>
  <c r="E17" i="5"/>
  <c r="E18" i="5"/>
  <c r="E16" i="5"/>
  <c r="E15" i="5"/>
  <c r="H42" i="17"/>
  <c r="G42" i="17"/>
  <c r="I41" i="17"/>
  <c r="I40" i="17"/>
  <c r="I39" i="17"/>
  <c r="I38" i="17"/>
  <c r="I37" i="17"/>
  <c r="I36" i="17"/>
  <c r="I35" i="17"/>
  <c r="I34" i="17"/>
  <c r="I33" i="17"/>
  <c r="I32" i="17"/>
  <c r="I31" i="17"/>
  <c r="I30" i="17"/>
  <c r="I29" i="17"/>
  <c r="I28" i="17"/>
  <c r="I27" i="17"/>
  <c r="I26" i="17"/>
  <c r="I25" i="17"/>
  <c r="I24" i="17"/>
  <c r="I23" i="17"/>
  <c r="I22" i="17"/>
  <c r="C23" i="17" s="1"/>
  <c r="H19" i="17"/>
  <c r="H46" i="17" s="1"/>
  <c r="G19" i="17"/>
  <c r="G46" i="17" s="1"/>
  <c r="F19" i="17"/>
  <c r="F46" i="17" s="1"/>
  <c r="E19" i="17"/>
  <c r="I18" i="17"/>
  <c r="I17" i="17"/>
  <c r="I16" i="17"/>
  <c r="I15" i="17"/>
  <c r="H6" i="17"/>
  <c r="H2" i="17"/>
  <c r="H42" i="16"/>
  <c r="G42" i="16"/>
  <c r="I41" i="16"/>
  <c r="I40" i="16"/>
  <c r="I39" i="16"/>
  <c r="I38" i="16"/>
  <c r="I37" i="16"/>
  <c r="I36" i="16"/>
  <c r="I35" i="16"/>
  <c r="I34" i="16"/>
  <c r="I33" i="16"/>
  <c r="I32" i="16"/>
  <c r="I31" i="16"/>
  <c r="I30" i="16"/>
  <c r="I29" i="16"/>
  <c r="I28" i="16"/>
  <c r="I27" i="16"/>
  <c r="I26" i="16"/>
  <c r="I25" i="16"/>
  <c r="I24" i="16"/>
  <c r="I23" i="16"/>
  <c r="C22" i="16" s="1"/>
  <c r="I22" i="16"/>
  <c r="C23" i="16" s="1"/>
  <c r="H19" i="16"/>
  <c r="H46" i="16" s="1"/>
  <c r="G19" i="16"/>
  <c r="G46" i="16" s="1"/>
  <c r="F19" i="16"/>
  <c r="E19" i="16"/>
  <c r="I18" i="16"/>
  <c r="I17" i="16"/>
  <c r="I16" i="16"/>
  <c r="I15" i="16"/>
  <c r="H6" i="16"/>
  <c r="H2" i="16"/>
  <c r="H42" i="14"/>
  <c r="G42" i="14"/>
  <c r="I41" i="14"/>
  <c r="I40" i="14"/>
  <c r="I39" i="14"/>
  <c r="I38" i="14"/>
  <c r="I37" i="14"/>
  <c r="I36" i="14"/>
  <c r="I35" i="14"/>
  <c r="I34" i="14"/>
  <c r="I33" i="14"/>
  <c r="I32" i="14"/>
  <c r="I31" i="14"/>
  <c r="I30" i="14"/>
  <c r="I29" i="14"/>
  <c r="I28" i="14"/>
  <c r="I27" i="14"/>
  <c r="I26" i="14"/>
  <c r="I25" i="14"/>
  <c r="I24" i="14"/>
  <c r="I23" i="14"/>
  <c r="I22" i="14"/>
  <c r="C23" i="14" s="1"/>
  <c r="H19" i="14"/>
  <c r="H46" i="14" s="1"/>
  <c r="G19" i="14"/>
  <c r="F19" i="14"/>
  <c r="E19" i="14"/>
  <c r="I18" i="14"/>
  <c r="I17" i="14"/>
  <c r="I16" i="14"/>
  <c r="I15" i="14"/>
  <c r="H6" i="14"/>
  <c r="H2" i="14"/>
  <c r="H42" i="13"/>
  <c r="G42" i="13"/>
  <c r="I41" i="13"/>
  <c r="I40" i="13"/>
  <c r="I39" i="13"/>
  <c r="I38" i="13"/>
  <c r="I37" i="13"/>
  <c r="I36" i="13"/>
  <c r="I35" i="13"/>
  <c r="I34" i="13"/>
  <c r="I33" i="13"/>
  <c r="I32" i="13"/>
  <c r="I31" i="13"/>
  <c r="I30" i="13"/>
  <c r="I29" i="13"/>
  <c r="I28" i="13"/>
  <c r="I27" i="13"/>
  <c r="I26" i="13"/>
  <c r="I25" i="13"/>
  <c r="I24" i="13"/>
  <c r="I23" i="13"/>
  <c r="C22" i="13" s="1"/>
  <c r="I22" i="13"/>
  <c r="C23" i="13" s="1"/>
  <c r="H19" i="13"/>
  <c r="H46" i="13" s="1"/>
  <c r="G19" i="13"/>
  <c r="F19" i="13"/>
  <c r="F46" i="13" s="1"/>
  <c r="E19" i="13"/>
  <c r="I18" i="13"/>
  <c r="I17" i="13"/>
  <c r="I16" i="13"/>
  <c r="I15" i="13"/>
  <c r="H6" i="13"/>
  <c r="H2" i="13"/>
  <c r="H42" i="11"/>
  <c r="G42" i="11"/>
  <c r="I41" i="11"/>
  <c r="I40" i="11"/>
  <c r="I39" i="11"/>
  <c r="I38" i="11"/>
  <c r="I37" i="11"/>
  <c r="I36" i="11"/>
  <c r="I35" i="11"/>
  <c r="I34" i="11"/>
  <c r="I33" i="11"/>
  <c r="I32" i="11"/>
  <c r="I31" i="11"/>
  <c r="I30" i="11"/>
  <c r="I29" i="11"/>
  <c r="I28" i="11"/>
  <c r="I27" i="11"/>
  <c r="I26" i="11"/>
  <c r="I25" i="11"/>
  <c r="I24" i="11"/>
  <c r="I23" i="11"/>
  <c r="C22" i="11" s="1"/>
  <c r="I22" i="11"/>
  <c r="C23" i="11" s="1"/>
  <c r="H19" i="11"/>
  <c r="H46" i="11" s="1"/>
  <c r="G19" i="11"/>
  <c r="G46" i="11" s="1"/>
  <c r="F19" i="11"/>
  <c r="F46" i="11" s="1"/>
  <c r="E19" i="11"/>
  <c r="I18" i="11"/>
  <c r="I17" i="11"/>
  <c r="I16" i="11"/>
  <c r="I15" i="11"/>
  <c r="H6" i="11"/>
  <c r="H2" i="11"/>
  <c r="H42" i="10"/>
  <c r="G42" i="10"/>
  <c r="I41" i="10"/>
  <c r="I40" i="10"/>
  <c r="I39" i="10"/>
  <c r="I38" i="10"/>
  <c r="I37" i="10"/>
  <c r="I36" i="10"/>
  <c r="I35" i="10"/>
  <c r="I34" i="10"/>
  <c r="I33" i="10"/>
  <c r="I32" i="10"/>
  <c r="I31" i="10"/>
  <c r="I30" i="10"/>
  <c r="I29" i="10"/>
  <c r="I28" i="10"/>
  <c r="I27" i="10"/>
  <c r="I26" i="10"/>
  <c r="I25" i="10"/>
  <c r="I24" i="10"/>
  <c r="I23" i="10"/>
  <c r="C22" i="10" s="1"/>
  <c r="I22" i="10"/>
  <c r="C23" i="10" s="1"/>
  <c r="H19" i="10"/>
  <c r="H46" i="10" s="1"/>
  <c r="G19" i="10"/>
  <c r="F19" i="10"/>
  <c r="E19" i="10"/>
  <c r="I18" i="10"/>
  <c r="I17" i="10"/>
  <c r="I16" i="10"/>
  <c r="I15" i="10"/>
  <c r="H6" i="10"/>
  <c r="H2" i="10"/>
  <c r="H42" i="9"/>
  <c r="G42" i="9"/>
  <c r="I41" i="9"/>
  <c r="I40" i="9"/>
  <c r="I39" i="9"/>
  <c r="I38" i="9"/>
  <c r="I37" i="9"/>
  <c r="I36" i="9"/>
  <c r="I35" i="9"/>
  <c r="I34" i="9"/>
  <c r="I33" i="9"/>
  <c r="I32" i="9"/>
  <c r="I31" i="9"/>
  <c r="I30" i="9"/>
  <c r="I29" i="9"/>
  <c r="I28" i="9"/>
  <c r="I27" i="9"/>
  <c r="I26" i="9"/>
  <c r="I25" i="9"/>
  <c r="I24" i="9"/>
  <c r="I23" i="9"/>
  <c r="C22" i="9" s="1"/>
  <c r="I22" i="9"/>
  <c r="C23" i="9" s="1"/>
  <c r="H19" i="9"/>
  <c r="H46" i="9" s="1"/>
  <c r="G19" i="9"/>
  <c r="F19" i="9"/>
  <c r="F46" i="9" s="1"/>
  <c r="E19" i="9"/>
  <c r="I18" i="9"/>
  <c r="I17" i="9"/>
  <c r="I16" i="9"/>
  <c r="I15" i="9"/>
  <c r="H6" i="9"/>
  <c r="H2" i="9"/>
  <c r="H42" i="8"/>
  <c r="G42" i="8"/>
  <c r="I41" i="8"/>
  <c r="I40" i="8"/>
  <c r="I39" i="8"/>
  <c r="I38" i="8"/>
  <c r="I37" i="8"/>
  <c r="I36" i="8"/>
  <c r="I35" i="8"/>
  <c r="I34" i="8"/>
  <c r="I33" i="8"/>
  <c r="I32" i="8"/>
  <c r="I31" i="8"/>
  <c r="I30" i="8"/>
  <c r="I29" i="8"/>
  <c r="I28" i="8"/>
  <c r="I27" i="8"/>
  <c r="I26" i="8"/>
  <c r="I25" i="8"/>
  <c r="I24" i="8"/>
  <c r="I23" i="8"/>
  <c r="C22" i="8" s="1"/>
  <c r="I22" i="8"/>
  <c r="C23" i="8" s="1"/>
  <c r="H19" i="8"/>
  <c r="H46" i="8" s="1"/>
  <c r="G19" i="8"/>
  <c r="F19" i="8"/>
  <c r="F46" i="8" s="1"/>
  <c r="E19" i="8"/>
  <c r="I18" i="8"/>
  <c r="I17" i="8"/>
  <c r="I16" i="8"/>
  <c r="I15" i="8"/>
  <c r="H6" i="8"/>
  <c r="H2" i="8"/>
  <c r="H42" i="7"/>
  <c r="G42" i="7"/>
  <c r="I41" i="7"/>
  <c r="I40" i="7"/>
  <c r="I39" i="7"/>
  <c r="I38" i="7"/>
  <c r="I37" i="7"/>
  <c r="I36" i="7"/>
  <c r="I35" i="7"/>
  <c r="I34" i="7"/>
  <c r="I33" i="7"/>
  <c r="I32" i="7"/>
  <c r="I31" i="7"/>
  <c r="I30" i="7"/>
  <c r="I29" i="7"/>
  <c r="I28" i="7"/>
  <c r="I27" i="7"/>
  <c r="I26" i="7"/>
  <c r="I25" i="7"/>
  <c r="I24" i="7"/>
  <c r="I23" i="7"/>
  <c r="C22" i="7" s="1"/>
  <c r="I22" i="7"/>
  <c r="C23" i="7" s="1"/>
  <c r="H19" i="7"/>
  <c r="H46" i="7" s="1"/>
  <c r="G19" i="7"/>
  <c r="F19" i="7"/>
  <c r="E19" i="7"/>
  <c r="I18" i="7"/>
  <c r="I17" i="7"/>
  <c r="I16" i="7"/>
  <c r="I15" i="7"/>
  <c r="H6" i="7"/>
  <c r="H2" i="7"/>
  <c r="H6" i="6"/>
  <c r="H2" i="6"/>
  <c r="H42" i="6"/>
  <c r="G42" i="6"/>
  <c r="I41" i="6"/>
  <c r="I40" i="6"/>
  <c r="I39" i="6"/>
  <c r="I38" i="6"/>
  <c r="I37" i="6"/>
  <c r="I36" i="6"/>
  <c r="I35" i="6"/>
  <c r="I34" i="6"/>
  <c r="I33" i="6"/>
  <c r="I32" i="6"/>
  <c r="I31" i="6"/>
  <c r="I30" i="6"/>
  <c r="I29" i="6"/>
  <c r="I28" i="6"/>
  <c r="I27" i="6"/>
  <c r="I26" i="6"/>
  <c r="I25" i="6"/>
  <c r="I24" i="6"/>
  <c r="I23" i="6"/>
  <c r="C22" i="6" s="1"/>
  <c r="I22" i="6"/>
  <c r="C23" i="6" s="1"/>
  <c r="H19" i="6"/>
  <c r="H46" i="6" s="1"/>
  <c r="G19" i="6"/>
  <c r="F19" i="6"/>
  <c r="E19" i="6"/>
  <c r="I18" i="6"/>
  <c r="I17" i="6"/>
  <c r="I16" i="6"/>
  <c r="I15" i="6"/>
  <c r="J23" i="14" l="1"/>
  <c r="C22" i="14"/>
  <c r="G44" i="13"/>
  <c r="G44" i="14"/>
  <c r="J23" i="17"/>
  <c r="C22" i="17"/>
  <c r="J22" i="5"/>
  <c r="E42" i="5"/>
  <c r="F42" i="5"/>
  <c r="E44" i="8"/>
  <c r="E46" i="8" s="1"/>
  <c r="J23" i="13"/>
  <c r="J23" i="16"/>
  <c r="J23" i="11"/>
  <c r="J23" i="10"/>
  <c r="E44" i="10"/>
  <c r="I42" i="10"/>
  <c r="J23" i="8"/>
  <c r="F46" i="7"/>
  <c r="J23" i="6"/>
  <c r="J23" i="9"/>
  <c r="J23" i="7"/>
  <c r="E44" i="9"/>
  <c r="E46" i="9" s="1"/>
  <c r="F44" i="17"/>
  <c r="I42" i="17"/>
  <c r="F44" i="14"/>
  <c r="F46" i="14" s="1"/>
  <c r="I42" i="14"/>
  <c r="G46" i="13"/>
  <c r="I19" i="13"/>
  <c r="I42" i="13"/>
  <c r="F44" i="16"/>
  <c r="I42" i="16"/>
  <c r="F46" i="16"/>
  <c r="G44" i="16"/>
  <c r="G44" i="11"/>
  <c r="I42" i="11"/>
  <c r="G44" i="10"/>
  <c r="I42" i="9"/>
  <c r="G44" i="9"/>
  <c r="I42" i="8"/>
  <c r="G44" i="8"/>
  <c r="G44" i="7"/>
  <c r="I42" i="7"/>
  <c r="G46" i="7"/>
  <c r="F44" i="6"/>
  <c r="F46" i="6" s="1"/>
  <c r="G44" i="6"/>
  <c r="I42" i="6"/>
  <c r="G44" i="17"/>
  <c r="H44" i="17"/>
  <c r="I19" i="17"/>
  <c r="E44" i="17"/>
  <c r="E46" i="17" s="1"/>
  <c r="H44" i="16"/>
  <c r="I19" i="16"/>
  <c r="E44" i="16"/>
  <c r="E46" i="16" s="1"/>
  <c r="E46" i="10"/>
  <c r="H44" i="14"/>
  <c r="G46" i="14"/>
  <c r="I19" i="14"/>
  <c r="E44" i="14"/>
  <c r="E46" i="14" s="1"/>
  <c r="H44" i="13"/>
  <c r="E44" i="13"/>
  <c r="F44" i="13"/>
  <c r="E46" i="13"/>
  <c r="H44" i="11"/>
  <c r="I19" i="11"/>
  <c r="E44" i="11"/>
  <c r="E46" i="11" s="1"/>
  <c r="F44" i="11"/>
  <c r="H44" i="10"/>
  <c r="G46" i="10"/>
  <c r="I19" i="10"/>
  <c r="F44" i="10"/>
  <c r="F46" i="10" s="1"/>
  <c r="F44" i="9"/>
  <c r="H44" i="9"/>
  <c r="G46" i="9"/>
  <c r="I19" i="9"/>
  <c r="F44" i="8"/>
  <c r="H44" i="8"/>
  <c r="G46" i="8"/>
  <c r="I19" i="8"/>
  <c r="H44" i="7"/>
  <c r="I19" i="7"/>
  <c r="E44" i="7"/>
  <c r="E46" i="7" s="1"/>
  <c r="F44" i="7"/>
  <c r="H44" i="6"/>
  <c r="G46" i="6"/>
  <c r="I19" i="6"/>
  <c r="E44" i="6"/>
  <c r="E46" i="6" s="1"/>
  <c r="I48" i="5"/>
  <c r="I34" i="5"/>
  <c r="I35" i="5"/>
  <c r="I36" i="5"/>
  <c r="I41" i="5"/>
  <c r="I22" i="5"/>
  <c r="I24" i="5"/>
  <c r="H6" i="5"/>
  <c r="H4" i="5"/>
  <c r="H2" i="5"/>
  <c r="I28" i="5"/>
  <c r="I44" i="13" l="1"/>
  <c r="C23" i="5"/>
  <c r="H52" i="5"/>
  <c r="I50" i="13"/>
  <c r="I46" i="13"/>
  <c r="I44" i="17"/>
  <c r="I50" i="17" s="1"/>
  <c r="I44" i="16"/>
  <c r="I50" i="16" s="1"/>
  <c r="I44" i="14"/>
  <c r="I50" i="14" s="1"/>
  <c r="I44" i="11"/>
  <c r="I50" i="11" s="1"/>
  <c r="I44" i="10"/>
  <c r="I50" i="10" s="1"/>
  <c r="I44" i="9"/>
  <c r="I50" i="9" s="1"/>
  <c r="I44" i="8"/>
  <c r="I50" i="8" s="1"/>
  <c r="I44" i="7"/>
  <c r="I50" i="7" s="1"/>
  <c r="I44" i="6"/>
  <c r="I50" i="6" s="1"/>
  <c r="I30" i="5"/>
  <c r="I26" i="5"/>
  <c r="I39" i="5"/>
  <c r="I37" i="5"/>
  <c r="G19" i="5"/>
  <c r="I17" i="5"/>
  <c r="I23" i="5"/>
  <c r="H53" i="5" s="1"/>
  <c r="I18" i="5"/>
  <c r="I25" i="5"/>
  <c r="I27" i="5"/>
  <c r="I33" i="5"/>
  <c r="I38" i="5"/>
  <c r="I32" i="5"/>
  <c r="I31" i="5"/>
  <c r="I29" i="5"/>
  <c r="H19" i="5"/>
  <c r="H46" i="5" s="1"/>
  <c r="E19" i="5"/>
  <c r="F19" i="5"/>
  <c r="I16" i="5"/>
  <c r="I15" i="5"/>
  <c r="C22" i="5" l="1"/>
  <c r="I46" i="8"/>
  <c r="G44" i="5"/>
  <c r="G46" i="5" s="1"/>
  <c r="J23" i="5"/>
  <c r="I46" i="9"/>
  <c r="I46" i="14"/>
  <c r="I46" i="16"/>
  <c r="I46" i="6"/>
  <c r="I46" i="17"/>
  <c r="I46" i="11"/>
  <c r="I46" i="10"/>
  <c r="I46" i="7"/>
  <c r="E44" i="5"/>
  <c r="E46" i="5" s="1"/>
  <c r="I19" i="5"/>
  <c r="F44" i="5"/>
  <c r="F46" i="5" s="1"/>
  <c r="I31" i="1"/>
  <c r="H42" i="1"/>
  <c r="G42" i="1"/>
  <c r="I34" i="1" l="1"/>
  <c r="I39" i="1"/>
  <c r="I41" i="1" l="1"/>
  <c r="I24" i="1"/>
  <c r="I28" i="1"/>
  <c r="I29" i="1"/>
  <c r="I25" i="1"/>
  <c r="I26" i="1"/>
  <c r="I32" i="1"/>
  <c r="I33" i="1"/>
  <c r="I37" i="1"/>
  <c r="I36" i="1"/>
  <c r="I35" i="1"/>
  <c r="I38" i="1"/>
  <c r="I40" i="1"/>
  <c r="I30" i="1"/>
  <c r="I27" i="1"/>
  <c r="I23" i="1"/>
  <c r="C22" i="1" s="1"/>
  <c r="I16" i="1"/>
  <c r="I17" i="1"/>
  <c r="I18" i="1"/>
  <c r="I15" i="1"/>
  <c r="G19" i="1"/>
  <c r="H19" i="1"/>
  <c r="H44" i="5" s="1"/>
  <c r="J23" i="1" l="1"/>
  <c r="I40" i="5"/>
  <c r="I42" i="5" s="1"/>
  <c r="I44" i="5" s="1"/>
  <c r="E44" i="1"/>
  <c r="E46" i="1" s="1"/>
  <c r="H44" i="1"/>
  <c r="H46" i="1" s="1"/>
  <c r="G44" i="1"/>
  <c r="G46" i="1" s="1"/>
  <c r="F44" i="1"/>
  <c r="F46" i="1" s="1"/>
  <c r="I19" i="1"/>
  <c r="I42" i="1"/>
  <c r="I46" i="5" l="1"/>
  <c r="I44" i="1"/>
  <c r="I50" i="1" s="1"/>
  <c r="I50" i="5" l="1"/>
  <c r="J50" i="5" s="1"/>
  <c r="I46" i="1"/>
</calcChain>
</file>

<file path=xl/sharedStrings.xml><?xml version="1.0" encoding="utf-8"?>
<sst xmlns="http://schemas.openxmlformats.org/spreadsheetml/2006/main" count="1065" uniqueCount="153">
  <si>
    <t>Total</t>
  </si>
  <si>
    <t>a.</t>
  </si>
  <si>
    <t>Annualized FTE Enrollment</t>
  </si>
  <si>
    <t>b.</t>
  </si>
  <si>
    <t>Calculated Gross Tuition</t>
  </si>
  <si>
    <t>c.</t>
  </si>
  <si>
    <t>Employee/Dependent Educ Benefits</t>
  </si>
  <si>
    <t>d.</t>
  </si>
  <si>
    <t>Employee T/A Benefits</t>
  </si>
  <si>
    <t>e.</t>
  </si>
  <si>
    <t>f.</t>
  </si>
  <si>
    <t>WAIVERS:</t>
  </si>
  <si>
    <t>g.</t>
  </si>
  <si>
    <t>Net Tuition Revenue</t>
  </si>
  <si>
    <t>h.</t>
  </si>
  <si>
    <t>i.</t>
  </si>
  <si>
    <t>j.</t>
  </si>
  <si>
    <t>Undergrad</t>
  </si>
  <si>
    <t>Grad</t>
  </si>
  <si>
    <t>Senior Citizen</t>
  </si>
  <si>
    <t>Police/Firefighter Survivor</t>
  </si>
  <si>
    <t>Wards of the State</t>
  </si>
  <si>
    <t>Public School Teachers</t>
  </si>
  <si>
    <t>Sequential Mandarin Chinese</t>
  </si>
  <si>
    <t>WICHE / WUE</t>
  </si>
  <si>
    <t>Purple Heart</t>
  </si>
  <si>
    <t>Athletic Waivers</t>
  </si>
  <si>
    <t>Merit Non Resident Graduate</t>
  </si>
  <si>
    <t>Non Resident</t>
  </si>
  <si>
    <t>Resident</t>
  </si>
  <si>
    <t>TOTAL WAIVERS</t>
  </si>
  <si>
    <t>Alumni Legacy Scholarships</t>
  </si>
  <si>
    <t>Dixie Good Neighbor Waiver</t>
  </si>
  <si>
    <t>Reciprocal Agreement</t>
  </si>
  <si>
    <t>Merit Non Resident Undergraduate</t>
  </si>
  <si>
    <t>Utah System of Higher Education</t>
  </si>
  <si>
    <t xml:space="preserve">Institution: </t>
  </si>
  <si>
    <t>Prepared by:</t>
  </si>
  <si>
    <t>Submission Date:</t>
  </si>
  <si>
    <t>53B-8-101(1)(a)</t>
  </si>
  <si>
    <t>53B-8-101(1)(b)</t>
  </si>
  <si>
    <t>53B-9</t>
  </si>
  <si>
    <t>53B-8-101(2)</t>
  </si>
  <si>
    <t>53B-8-101(4)</t>
  </si>
  <si>
    <t>53B-8-102(7)</t>
  </si>
  <si>
    <t>53B-8-102(18)</t>
  </si>
  <si>
    <t>53B-8-103(2)</t>
  </si>
  <si>
    <t>53B-8-103.5</t>
  </si>
  <si>
    <t>53B-8-104.5</t>
  </si>
  <si>
    <t>53B-8-106</t>
  </si>
  <si>
    <t>53B-8-104</t>
  </si>
  <si>
    <t>53B-8c-103</t>
  </si>
  <si>
    <t>Statutory Reference</t>
  </si>
  <si>
    <t>53B-8d-103</t>
  </si>
  <si>
    <t>53B-8e-103</t>
  </si>
  <si>
    <t>53A-6-104(2)</t>
  </si>
  <si>
    <t>53A-15-101.5(5)</t>
  </si>
  <si>
    <t>53B-8-107</t>
  </si>
  <si>
    <t>Fallen Soldiers Dependents (Scott B Lundell)</t>
  </si>
  <si>
    <t>53B-8-103(1)</t>
  </si>
  <si>
    <t>Miscellaneous Fees (see Policy R521)</t>
  </si>
  <si>
    <t>UT High School Graduates-Certain Foreign Nationals</t>
  </si>
  <si>
    <t xml:space="preserve">UT High School Graduates-Undocumented </t>
  </si>
  <si>
    <t>Net Tuition [g] Percent of adjusted Gross Tuition [e]</t>
  </si>
  <si>
    <t>Review of Annual Utilization and Distribution of Statutory Waivers (R-3 Form)</t>
  </si>
  <si>
    <t>Waiver</t>
  </si>
  <si>
    <t>Description</t>
  </si>
  <si>
    <t>Resident 10 Percent Meritorious or Impecunious Waivers</t>
  </si>
  <si>
    <t xml:space="preserve">All or part of the tuition for meritorious or impecunious (need-based) students may be waived by the president of each institution up to an amount not to exceed 10 percent of the total tuition which would have been collected from all Utah resident students at the institution without the waiver (UCA 53B-8-101(1)(a); R513-3.1.). </t>
  </si>
  <si>
    <t>Resident National Guard Waiver Set Aside</t>
  </si>
  <si>
    <t>Senior Citizen Waivers</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</si>
  <si>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R-513-7.).</t>
  </si>
  <si>
    <t>Tuition Exemption for Public School Teachers</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</si>
  <si>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R513-11). </t>
  </si>
  <si>
    <t>Tuition Reimbursement for Sequential Mandarin Chinese Courses</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</si>
  <si>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R513-12).</t>
  </si>
  <si>
    <t>Scott B. Lundell Waiver</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</si>
  <si>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R513-16).</t>
  </si>
  <si>
    <t>Police or Firefighter Survivor Waivers</t>
  </si>
  <si>
    <t>This waiver is for each Utah resident child and surviving spouse of a Utah peace officer or Utah firefighter killed in the line of duty, for up to 9 semesters as long as tuition is not covered by any other source (UCA 53B-8c; R513-9).</t>
  </si>
  <si>
    <t>Wards of the State Tuition Waiver</t>
  </si>
  <si>
    <t>Wards of the state receive a tuition waiver from a USHE institution for up to 9 semesters as long as tuition is not covered by any other source (UCA 53B-8d; R513-10).</t>
  </si>
  <si>
    <t>Purple Heart Recipient Waivers</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</si>
  <si>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R513-15).</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</si>
  <si>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t>
  </si>
  <si>
    <t xml:space="preserve"> </t>
  </si>
  <si>
    <t>Meritorious Non-resident Undergraduate Waivers</t>
  </si>
  <si>
    <t>All or part of the resident portion of tuition may be waived for one year for meritorious non-resident students who do not currently receive a waiver.  The resident portion of tuition may continue to be waived for these students after the first year.  In addition, after the first-year the non-resident portion of tuition may also be waived.  The non-resident portion may also be waived for a calculated number of first-year students, depending on the ratio of non-resident to resident students enrolled (UCA 53B-8-101(2); R513-3.3.).</t>
  </si>
  <si>
    <t>Meritorious Non-resident Graduate Waivers</t>
  </si>
  <si>
    <t>All or part of the difference between resident and nonresident tuition may be waived for meritorious graduate students (UCA 53-B-101.(4); R513-3.3.).</t>
  </si>
  <si>
    <t>DSU may offer full waiver of the nonresidential differential for undergraduates pursuant to a recipricol agreement or if they are a resident of a county 70 miles from DSU. The student pays a surcharge/credit hr in addition to regular resident tuition &amp; fees. A student may not count time on the waiver toward establishing resident student status. (UCA 53B-8-103(2); R513-4.2.).</t>
  </si>
  <si>
    <t>Border Waivers</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</si>
  <si>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t>
  </si>
  <si>
    <t>Reciprocal Agreements</t>
  </si>
  <si>
    <t>The board may enter into agreements with other states to provide for a full or partial reciprocal waiver of the nonresident tuition differential charged to undergraduate students (UCA 53B-8-103; R513-4.).</t>
  </si>
  <si>
    <t>Western Undergraduate Exchange</t>
  </si>
  <si>
    <t>The Western Undergraduate Exchange (WUE) program enables students from 15 participating states to enroll in selected programs in other states at 150 percent of the resident tuition.  WUE students are only accepted in under-enrolled programs, as determined by each institution.  Enrollment under the WUE program may not count toward residency status. (UCA 53B-8-103; R513-8.).</t>
  </si>
  <si>
    <t xml:space="preserve">Non-immigrant Alien Utah High School Graduate Nonresident Waiver </t>
  </si>
  <si>
    <t>Non-immigrant alien students are exempt from paying the nonresident portion of tuition if they attended a Utah high school for three or more years and graduated from a Utah high school (UCA 53B-8-106; R513-13).</t>
  </si>
  <si>
    <t>A student is exempt from paying the nonresident portion of total tuition if (a) foreign national legally admitted to the US; (b) attended UT high school for at least 3 yrs; and (c) received HS degree or equivalent in UT. (UCA 53B-8-102(18)).</t>
  </si>
  <si>
    <t>Nonresident Transition Waivers</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</si>
  <si>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R513-6). </t>
  </si>
  <si>
    <t xml:space="preserve">Presidents may waive up to the full nonresident portion of tuition for first-time enrolled students who have a parent or grandparent who graduated with an associate's or higher from that institution. Time on the scholarship may not counted towards establishing residency. (UCA 53B-8-103.5; R513-17.) </t>
  </si>
  <si>
    <t>Not being used or tracked</t>
  </si>
  <si>
    <t>Critical Occupations Waivers</t>
  </si>
  <si>
    <t>Full or partial waivers may be provided to encourage students to enroll in occupations critical to the state for which trained personnel are in short supply.  Regents must approve qualifying occupations.  These waivers have not been granted (UCA 53B-8-101(3); R-513-3.4.).</t>
  </si>
  <si>
    <t>Nonresident Summer School Tuition Waivers</t>
  </si>
  <si>
    <t>All or part of the difference between resident and nonresident tuition can be waived for nonresident summer school students (UCA 53B-8-101(4); R513-3.5).</t>
  </si>
  <si>
    <t>FORM R-1: TUITION AND WAIVERS</t>
  </si>
  <si>
    <t>1. Purpose of the Form:</t>
  </si>
  <si>
    <t>2. Instructions for Completing the Form:</t>
  </si>
  <si>
    <t>A.</t>
  </si>
  <si>
    <t>B.</t>
  </si>
  <si>
    <t xml:space="preserve">Complete a form for each and every line item with tuition and fees. </t>
  </si>
  <si>
    <t>C.</t>
  </si>
  <si>
    <t>Data for the TOTAL page will auto populate based on the information entered in subsequent pages.</t>
  </si>
  <si>
    <t>School of Medicine tuition should not include collections not directly paid as University of Utah tuition, i.e. WICHE/RDEP fees.</t>
  </si>
  <si>
    <t>D.</t>
  </si>
  <si>
    <t>TOTAL TUITION AND MISC. FEES (Tie to A-1 Actual, line 27)</t>
  </si>
  <si>
    <t>3. Definitions</t>
  </si>
  <si>
    <t>Tuition and Fees: Budget related tuition and fees for an academic year, including Continuing Education.</t>
  </si>
  <si>
    <t>Tuition, Gross: Total assessable budget-related tuition prior to any waiver or employee benefits.</t>
  </si>
  <si>
    <t>Academic Year:  Begins with Summer term, followed by Fall and Spring.</t>
  </si>
  <si>
    <t>Miscellaneous Fees:  Fees that are not imposed primarily for the purpose of cost reimbursement (example: library fines and application fees) or general student fees approved by the Regents and not earmarked for a specific purpose (SBR policy R521).</t>
  </si>
  <si>
    <t>National Guard Waivers:  2.5% of the Resident Waiver amount listed on line f-1. Any amount set aside but not claimed 60 days prior to the beginning of the term may be used for other qualified students.</t>
  </si>
  <si>
    <t>Of the amount waived for resident students, 2.5 percent of the total amount waived is set aside for members of the Utah National Guard. Any amount set aside but not claimed 60 days prior to the beginning of the term may be used for other qualified students. (UCA 53B-8-101(1)(b); R513-3.2.)</t>
  </si>
  <si>
    <t>Adjusted Gross Tuition [b - c - d]</t>
  </si>
  <si>
    <t>Athletic</t>
  </si>
  <si>
    <t>Dixie Good Neighbor</t>
  </si>
  <si>
    <t>Border</t>
  </si>
  <si>
    <t>Non Resident Transition (HB 75)</t>
  </si>
  <si>
    <t>Form Type:</t>
  </si>
  <si>
    <t>Due Dates:</t>
  </si>
  <si>
    <t>Line Item:</t>
  </si>
  <si>
    <t>E.</t>
  </si>
  <si>
    <t>Total Institution</t>
  </si>
  <si>
    <t>E&amp;G</t>
  </si>
  <si>
    <t>On the E&amp;G page, select your Institution and Form Type from the drop down menus. Doing so will auto populate your selection on all other pages. Then, enter name of Preparer and form Submission Date.</t>
  </si>
  <si>
    <t>Resident Waivers:</t>
  </si>
  <si>
    <t>National Guard Waivers:</t>
  </si>
  <si>
    <t>F.</t>
  </si>
  <si>
    <t xml:space="preserve">Based on the file name conventions below, save your completed form as: </t>
  </si>
  <si>
    <t>"[Institution Number &amp; Name] [Fiscal Year] [Form Number &amp; Name]"    ex:  "01 UU 2015 R-2 Student Fee Proposal"</t>
  </si>
  <si>
    <t xml:space="preserve">File name conventions: </t>
  </si>
  <si>
    <t>01 UU; 02 USU; 03 WSU; 04 SUU; 05 Snow; 06 DSU; 07 UVU; 08 SLCC</t>
  </si>
  <si>
    <t>G.</t>
  </si>
  <si>
    <t>If this icon        appears on any of the pages, review your data for accuracy and correct, as needed. The sum of lines f-1 and f-2 should not exceed the maximum 10% of Resident Waivers.</t>
  </si>
  <si>
    <t>(f1+f2) not to exceed</t>
  </si>
  <si>
    <t>Calculate tuition and fees for annualized budget-related FTE enrollment, as well as report the amounts of tuition waivers.  Waivers are limited by State Statute 53B-8-101, 103 and 104, and 53B-9-101. Also see SBR R165-7.5 for Concurrent Enrollment Waivers and SBR R513 for Waivers and Rate Reductions.</t>
  </si>
  <si>
    <t>- June 20, 2017</t>
  </si>
  <si>
    <t>- October 17, 2017</t>
  </si>
  <si>
    <t>FY18 Budget</t>
  </si>
  <si>
    <t>FY17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</si>
</sst>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6" formatCode="&quot;$&quot;#,##0_);[Red]\(&quot;$&quot;#,##0\)"/>
    <numFmt numFmtId="164" formatCode="0.0%"/>
    <numFmt numFmtId="165" formatCode="[$-409]mmmm\ d\,\ yyyy;@"/>
    <numFmt numFmtId="166" formatCode="&quot;Max not to exceed 10% or &quot;&quot;$&quot;#,##0_);\(&quot;$&quot;#,##0\)"/>
    <numFmt numFmtId="167" formatCode="&quot;10% or &quot;&quot;$&quot;#,##0_);\(&quot;$&quot;#,##0\)"/>
    <numFmt numFmtId="168" formatCode="&quot;National Guard, at least 2.5% or&quot;\ &quot;$&quot;#,##0_);\(&quot;$&quot;#,##0\)"/>
    <numFmt numFmtId="169" formatCode="&quot;Resident, not to exceed&quot;\ &quot;$&quot;#,##0_);&quot;Resident, not to exceed&quot;\ \(&quot;$&quot;#,##0\)"/>
    <numFmt numFmtId="170" formatCode="&quot;Resident, not to exceed &quot;&quot;$&quot;#,##0_);&quot;Resident, not to exceed&quot;\ \(&quot;$&quot;#,##0\)"/>
  </numFmts>
  <fonts count="26" x14ac:knownFonts="1">
    <font>
      <sz val="10"/>
      <name val="Arial"/>
    </font>
    <font>
      <b/>
      <sz val="18"/>
      <name val="Arial"/>
      <family val="2"/>
    </font>
    <font>
      <b/>
      <sz val="12"/>
      <name val="Arial"/>
      <family val="2"/>
    </font>
    <font>
      <b/>
      <sz val="12"/>
      <name val="Arial Narrow"/>
      <family val="2"/>
    </font>
    <font>
      <sz val="10"/>
      <name val="Arial Narrow"/>
      <family val="2"/>
    </font>
    <font>
      <b/>
      <sz val="10"/>
      <name val="Arial Narrow"/>
      <family val="2"/>
    </font>
    <font>
      <sz val="12"/>
      <name val="Arial Narrow"/>
      <family val="2"/>
    </font>
    <font>
      <i/>
      <sz val="10"/>
      <name val="Arial Narrow"/>
      <family val="2"/>
    </font>
    <font>
      <sz val="14"/>
      <name val="Arial Narrow"/>
      <family val="2"/>
    </font>
    <font>
      <b/>
      <sz val="14"/>
      <name val="Arial Narrow"/>
      <family val="2"/>
    </font>
    <font>
      <i/>
      <sz val="12"/>
      <name val="Arial Narrow"/>
      <family val="2"/>
    </font>
    <font>
      <b/>
      <sz val="16"/>
      <name val="Arial Narrow"/>
      <family val="2"/>
    </font>
    <font>
      <sz val="10"/>
      <name val="Arial"/>
      <family val="2"/>
    </font>
    <font>
      <sz val="10"/>
      <name val="Arial"/>
      <family val="2"/>
    </font>
    <font>
      <sz val="10"/>
      <name val="Arial"/>
      <family val="2"/>
    </font>
    <font>
      <sz val="16"/>
      <name val="Arial"/>
      <family val="2"/>
    </font>
    <font>
      <sz val="12"/>
      <name val="Arial"/>
      <family val="2"/>
    </font>
    <font>
      <i/>
      <sz val="11"/>
      <name val="Arial Narrow"/>
      <family val="2"/>
    </font>
    <font>
      <sz val="10"/>
      <name val="Arial"/>
    </font>
    <font>
      <i/>
      <sz val="11"/>
      <color rgb="FF7F7F7F"/>
      <name val="Calibri"/>
      <family val="2"/>
      <scheme val="minor"/>
    </font>
    <font>
      <u/>
      <sz val="10"/>
      <color theme="10"/>
      <name val="Arial"/>
      <family val="2"/>
    </font>
    <font>
      <i/>
      <sz val="10"/>
      <color rgb="FF7F7F7F"/>
      <name val="Calibri"/>
      <family val="2"/>
      <scheme val="minor"/>
    </font>
    <font>
      <sz val="10"/>
      <color rgb="FFFF0000"/>
      <name val="Arial Narrow"/>
      <family val="2"/>
    </font>
    <font>
      <b/>
      <sz val="10"/>
      <name val="Wingdings"/>
      <charset val="2"/>
    </font>
    <font>
      <b/>
      <sz val="18"/>
      <name val="Arial"/>
    </font>
    <font>
      <b/>
      <sz val="12"/>
      <name val="Arial"/>
    </font>
  </fonts>
  <fills count="10">
    <fill>
      <patternFill patternType="none"/>
    </fill>
    <fill>
      <patternFill patternType="gray125"/>
    </fill>
    <fill>
      <patternFill patternType="solid">
        <fgColor indexed="9"/>
        <bgColor indexed="9"/>
      </patternFill>
    </fill>
    <fill>
      <patternFill patternType="solid">
        <fgColor indexed="8"/>
        <bgColor indexed="64"/>
      </patternFill>
    </fill>
    <fill>
      <patternFill patternType="solid">
        <fgColor indexed="22"/>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28">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50">
    <xf numFmtId="0" fontId="0" fillId="0" borderId="0">
      <alignment vertical="top"/>
    </xf>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3" fillId="2" borderId="0" applyFont="0" applyFill="0" applyBorder="0" applyAlignment="0" applyProtection="0"/>
    <xf numFmtId="5" fontId="13" fillId="2" borderId="0" applyFont="0" applyFill="0" applyBorder="0" applyAlignment="0" applyProtection="0"/>
    <xf numFmtId="0" fontId="13" fillId="2" borderId="0" applyFont="0" applyFill="0" applyBorder="0" applyAlignment="0" applyProtection="0"/>
    <xf numFmtId="2" fontId="13" fillId="2" borderId="0" applyFont="0" applyFill="0" applyBorder="0" applyAlignment="0" applyProtection="0"/>
    <xf numFmtId="0" fontId="13" fillId="2" borderId="0" applyFont="0" applyFill="0" applyBorder="0" applyAlignment="0" applyProtection="0"/>
    <xf numFmtId="9" fontId="12" fillId="0" borderId="0" applyFont="0" applyFill="0" applyBorder="0" applyAlignment="0" applyProtection="0"/>
    <xf numFmtId="0" fontId="14" fillId="0" borderId="0"/>
    <xf numFmtId="3" fontId="12" fillId="2" borderId="0"/>
    <xf numFmtId="0" fontId="12" fillId="0" borderId="0"/>
    <xf numFmtId="0" fontId="12" fillId="0" borderId="0">
      <alignment vertical="top"/>
    </xf>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2" fillId="2" borderId="0" applyFont="0" applyFill="0" applyBorder="0" applyAlignment="0" applyProtection="0"/>
    <xf numFmtId="0" fontId="12" fillId="0" borderId="0"/>
    <xf numFmtId="0" fontId="18" fillId="0" borderId="0"/>
    <xf numFmtId="0" fontId="19" fillId="0" borderId="0" applyNumberFormat="0" applyFill="0" applyBorder="0" applyAlignment="0" applyProtection="0"/>
    <xf numFmtId="0" fontId="20" fillId="0" borderId="0" applyNumberFormat="0" applyFill="0" applyBorder="0" applyAlignment="0" applyProtection="0">
      <alignment vertical="top"/>
    </xf>
    <xf numFmtId="4" fontId="18" fillId="2" borderId="0" applyFont="0" applyFill="0" applyBorder="0" applyAlignment="0" applyProtection="0"/>
    <xf numFmtId="3" fontId="18" fillId="2" borderId="0" applyFont="0" applyFill="0" applyBorder="0" applyAlignment="0" applyProtection="0"/>
    <xf numFmtId="5" fontId="18" fillId="2" borderId="0" applyFont="0" applyFill="0" applyBorder="0" applyAlignment="0" applyProtection="0"/>
    <xf numFmtId="0" fontId="18" fillId="2" borderId="0" applyFont="0" applyFill="0" applyBorder="0" applyAlignment="0" applyProtection="0"/>
    <xf numFmtId="2" fontId="18" fillId="2" borderId="0" applyFont="0" applyFill="0" applyBorder="0" applyAlignment="0" applyProtection="0"/>
    <xf numFmtId="0" fontId="24" fillId="2" borderId="0" applyFont="0" applyFill="0" applyBorder="0" applyAlignment="0" applyProtection="0"/>
    <xf numFmtId="0" fontId="25" fillId="2" borderId="0" applyFont="0" applyFill="0" applyBorder="0" applyAlignment="0" applyProtection="0"/>
    <xf numFmtId="0" fontId="18" fillId="2" borderId="0" applyFont="0" applyFill="0" applyBorder="0" applyAlignment="0" applyProtection="0"/>
    <xf numFmtId="0" fontId="18" fillId="0" borderId="0"/>
    <xf numFmtId="0" fontId="18" fillId="0" borderId="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9" fontId="12" fillId="0" borderId="0" applyFont="0" applyFill="0" applyBorder="0" applyAlignment="0" applyProtection="0"/>
    <xf numFmtId="0" fontId="12" fillId="0" borderId="0"/>
    <xf numFmtId="0" fontId="12" fillId="0" borderId="0"/>
  </cellStyleXfs>
  <cellXfs count="194">
    <xf numFmtId="5" fontId="0" fillId="2" borderId="0" xfId="0" applyNumberFormat="1" applyFill="1" applyAlignment="1"/>
    <xf numFmtId="5" fontId="4" fillId="0" borderId="0" xfId="0" applyNumberFormat="1" applyFont="1" applyFill="1" applyAlignment="1"/>
    <xf numFmtId="5" fontId="4" fillId="0" borderId="0" xfId="0" applyNumberFormat="1" applyFont="1" applyFill="1" applyAlignment="1">
      <alignment horizontal="center"/>
    </xf>
    <xf numFmtId="0" fontId="9" fillId="0" borderId="0" xfId="16" applyFont="1" applyBorder="1" applyAlignment="1"/>
    <xf numFmtId="5" fontId="5" fillId="0" borderId="0" xfId="0" applyNumberFormat="1" applyFont="1" applyFill="1" applyAlignment="1">
      <alignment horizontal="left"/>
    </xf>
    <xf numFmtId="0" fontId="18" fillId="0" borderId="0" xfId="27"/>
    <xf numFmtId="0" fontId="4" fillId="6" borderId="0" xfId="27" applyFont="1" applyFill="1"/>
    <xf numFmtId="0" fontId="8" fillId="6" borderId="14" xfId="27" applyFont="1" applyFill="1" applyBorder="1"/>
    <xf numFmtId="0" fontId="11" fillId="2" borderId="14" xfId="15" applyNumberFormat="1" applyFont="1" applyFill="1" applyBorder="1" applyAlignment="1">
      <alignment horizontal="left"/>
    </xf>
    <xf numFmtId="5" fontId="5" fillId="0" borderId="0" xfId="0" applyNumberFormat="1" applyFont="1" applyFill="1" applyAlignment="1"/>
    <xf numFmtId="5" fontId="4" fillId="0" borderId="0" xfId="0" applyNumberFormat="1" applyFont="1" applyFill="1" applyAlignment="1">
      <alignment vertical="top" wrapText="1"/>
    </xf>
    <xf numFmtId="0" fontId="11" fillId="2" borderId="14" xfId="15" applyNumberFormat="1" applyFont="1" applyFill="1" applyBorder="1" applyAlignment="1"/>
    <xf numFmtId="5" fontId="4" fillId="0" borderId="0" xfId="0" quotePrefix="1" applyNumberFormat="1" applyFont="1" applyFill="1" applyAlignment="1"/>
    <xf numFmtId="0" fontId="4" fillId="0" borderId="0" xfId="26" applyFont="1" applyFill="1" applyAlignment="1"/>
    <xf numFmtId="0" fontId="4" fillId="0" borderId="0" xfId="26" applyFont="1" applyFill="1" applyAlignment="1">
      <alignment vertical="top"/>
    </xf>
    <xf numFmtId="0" fontId="4" fillId="0" borderId="0" xfId="26" applyFont="1" applyFill="1" applyAlignment="1">
      <alignment vertical="top" wrapText="1"/>
    </xf>
    <xf numFmtId="5" fontId="4" fillId="0" borderId="0" xfId="0" applyNumberFormat="1" applyFont="1" applyFill="1" applyAlignment="1">
      <alignment vertical="top"/>
    </xf>
    <xf numFmtId="5" fontId="4" fillId="0" borderId="0" xfId="0" quotePrefix="1" applyNumberFormat="1" applyFont="1" applyFill="1" applyAlignment="1">
      <alignment vertical="top"/>
    </xf>
    <xf numFmtId="0" fontId="4" fillId="5" borderId="0" xfId="14" applyNumberFormat="1" applyFont="1" applyFill="1" applyAlignment="1" applyProtection="1">
      <alignment horizontal="left"/>
      <protection locked="0"/>
    </xf>
    <xf numFmtId="0" fontId="9" fillId="0" borderId="1" xfId="16" applyFont="1" applyBorder="1" applyAlignment="1" applyProtection="1">
      <alignment horizontal="left"/>
    </xf>
    <xf numFmtId="0" fontId="12" fillId="0" borderId="0" xfId="16" applyProtection="1"/>
    <xf numFmtId="0" fontId="10" fillId="0" borderId="0" xfId="16" applyFont="1" applyProtection="1"/>
    <xf numFmtId="0" fontId="3" fillId="0" borderId="19" xfId="16" applyFont="1" applyBorder="1" applyAlignment="1" applyProtection="1">
      <alignment horizontal="left" vertical="top" wrapText="1"/>
    </xf>
    <xf numFmtId="0" fontId="3" fillId="0" borderId="20" xfId="16" applyFont="1" applyBorder="1" applyAlignment="1" applyProtection="1">
      <alignment horizontal="center" vertical="top" wrapText="1"/>
    </xf>
    <xf numFmtId="0" fontId="12" fillId="0" borderId="0" xfId="16" applyAlignment="1" applyProtection="1">
      <alignment horizontal="center" vertical="center"/>
    </xf>
    <xf numFmtId="0" fontId="10" fillId="0" borderId="21" xfId="16" applyFont="1" applyBorder="1" applyAlignment="1" applyProtection="1">
      <alignment horizontal="left" vertical="center" wrapText="1"/>
    </xf>
    <xf numFmtId="0" fontId="6" fillId="0" borderId="22" xfId="16" applyFont="1" applyBorder="1" applyAlignment="1" applyProtection="1">
      <alignment horizontal="justify" vertical="top" wrapText="1"/>
    </xf>
    <xf numFmtId="0" fontId="10" fillId="0" borderId="23" xfId="16" applyFont="1" applyBorder="1" applyAlignment="1" applyProtection="1">
      <alignment horizontal="left" vertical="center" wrapText="1"/>
    </xf>
    <xf numFmtId="0" fontId="6" fillId="0" borderId="24" xfId="16" applyFont="1" applyBorder="1" applyAlignment="1" applyProtection="1">
      <alignment horizontal="justify" vertical="top" wrapText="1"/>
    </xf>
    <xf numFmtId="0" fontId="6" fillId="0" borderId="24" xfId="16" applyFont="1" applyBorder="1" applyAlignment="1" applyProtection="1">
      <alignment vertical="top" wrapText="1"/>
    </xf>
    <xf numFmtId="0" fontId="12" fillId="0" borderId="0" xfId="16" applyFont="1" applyProtection="1"/>
    <xf numFmtId="0" fontId="10" fillId="0" borderId="23" xfId="16" applyFont="1" applyFill="1" applyBorder="1" applyAlignment="1" applyProtection="1">
      <alignment horizontal="left" vertical="center" wrapText="1"/>
    </xf>
    <xf numFmtId="0" fontId="6" fillId="0" borderId="24" xfId="16" applyFont="1" applyBorder="1" applyAlignment="1" applyProtection="1">
      <alignment wrapText="1"/>
    </xf>
    <xf numFmtId="5" fontId="17" fillId="0" borderId="23" xfId="17" applyNumberFormat="1" applyFont="1" applyFill="1" applyBorder="1" applyAlignment="1" applyProtection="1">
      <alignment vertical="center"/>
    </xf>
    <xf numFmtId="5" fontId="10" fillId="0" borderId="25" xfId="17" applyNumberFormat="1" applyFont="1" applyFill="1" applyBorder="1" applyAlignment="1" applyProtection="1">
      <alignment vertical="center"/>
    </xf>
    <xf numFmtId="0" fontId="6" fillId="0" borderId="26" xfId="16" applyFont="1" applyBorder="1" applyAlignment="1" applyProtection="1">
      <alignment wrapText="1"/>
    </xf>
    <xf numFmtId="0" fontId="10" fillId="0" borderId="5" xfId="16" applyFont="1" applyBorder="1" applyAlignment="1" applyProtection="1">
      <alignment horizontal="left" vertical="center" wrapText="1"/>
    </xf>
    <xf numFmtId="0" fontId="6" fillId="0" borderId="3" xfId="16" applyFont="1" applyBorder="1" applyAlignment="1" applyProtection="1">
      <alignment horizontal="justify" vertical="top" wrapText="1"/>
    </xf>
    <xf numFmtId="0" fontId="3" fillId="0" borderId="5" xfId="16" applyFont="1" applyBorder="1" applyAlignment="1" applyProtection="1">
      <alignment horizontal="left" vertical="center" wrapText="1"/>
    </xf>
    <xf numFmtId="0" fontId="10" fillId="0" borderId="19" xfId="16" applyFont="1" applyBorder="1" applyAlignment="1" applyProtection="1">
      <alignment horizontal="left" vertical="center" wrapText="1"/>
    </xf>
    <xf numFmtId="0" fontId="6" fillId="0" borderId="20" xfId="16" applyFont="1" applyBorder="1" applyAlignment="1" applyProtection="1">
      <alignment horizontal="justify" vertical="top" wrapText="1"/>
    </xf>
    <xf numFmtId="0" fontId="10" fillId="0" borderId="4" xfId="16" applyFont="1" applyBorder="1" applyAlignment="1" applyProtection="1">
      <alignment horizontal="left" vertical="center" wrapText="1"/>
    </xf>
    <xf numFmtId="0" fontId="6" fillId="0" borderId="2" xfId="16" applyFont="1" applyBorder="1" applyAlignment="1" applyProtection="1">
      <alignment horizontal="justify" vertical="top" wrapText="1"/>
    </xf>
    <xf numFmtId="0" fontId="11" fillId="0" borderId="14" xfId="14" applyFont="1" applyFill="1" applyBorder="1" applyAlignment="1" applyProtection="1">
      <alignment horizontal="left"/>
    </xf>
    <xf numFmtId="0" fontId="15" fillId="0" borderId="14" xfId="14" applyFont="1" applyBorder="1" applyAlignment="1" applyProtection="1">
      <alignment horizontal="left"/>
    </xf>
    <xf numFmtId="0" fontId="15" fillId="0" borderId="0" xfId="14" applyFont="1" applyBorder="1" applyAlignment="1" applyProtection="1">
      <alignment horizontal="left"/>
    </xf>
    <xf numFmtId="5" fontId="4" fillId="0" borderId="0" xfId="0" applyNumberFormat="1" applyFont="1" applyFill="1" applyAlignment="1" applyProtection="1"/>
    <xf numFmtId="0" fontId="3" fillId="0" borderId="0" xfId="14" applyFont="1" applyProtection="1"/>
    <xf numFmtId="0" fontId="6" fillId="0" borderId="0" xfId="14" applyFont="1" applyFill="1" applyProtection="1"/>
    <xf numFmtId="0" fontId="4" fillId="0" borderId="0" xfId="14" applyFont="1" applyFill="1" applyProtection="1"/>
    <xf numFmtId="0" fontId="7" fillId="0" borderId="0" xfId="14" applyFont="1" applyFill="1" applyAlignment="1" applyProtection="1">
      <alignment horizontal="right"/>
    </xf>
    <xf numFmtId="0" fontId="4" fillId="0" borderId="0" xfId="14" applyFont="1" applyAlignment="1" applyProtection="1">
      <alignment horizontal="right"/>
    </xf>
    <xf numFmtId="0" fontId="4" fillId="0" borderId="0" xfId="14" applyNumberFormat="1" applyFont="1" applyFill="1" applyAlignment="1" applyProtection="1">
      <alignment horizontal="center"/>
    </xf>
    <xf numFmtId="0" fontId="4" fillId="0" borderId="0" xfId="14" applyNumberFormat="1" applyFont="1" applyFill="1" applyAlignment="1" applyProtection="1">
      <alignment horizontal="right"/>
    </xf>
    <xf numFmtId="5" fontId="4" fillId="0" borderId="0" xfId="14" applyNumberFormat="1" applyFont="1" applyFill="1" applyAlignment="1" applyProtection="1">
      <alignment horizontal="right"/>
    </xf>
    <xf numFmtId="0" fontId="16" fillId="0" borderId="0" xfId="14" applyFont="1" applyProtection="1"/>
    <xf numFmtId="0" fontId="4" fillId="0" borderId="0" xfId="14" applyNumberFormat="1" applyFont="1" applyFill="1" applyAlignment="1" applyProtection="1"/>
    <xf numFmtId="0" fontId="12" fillId="0" borderId="0" xfId="14" applyFont="1" applyProtection="1"/>
    <xf numFmtId="0" fontId="4" fillId="0" borderId="0" xfId="0" applyNumberFormat="1" applyFont="1" applyFill="1" applyAlignment="1" applyProtection="1"/>
    <xf numFmtId="5" fontId="6" fillId="0" borderId="0" xfId="0" applyNumberFormat="1" applyFont="1" applyFill="1" applyAlignment="1" applyProtection="1"/>
    <xf numFmtId="5" fontId="4" fillId="0" borderId="16" xfId="0" applyNumberFormat="1" applyFont="1" applyFill="1" applyBorder="1" applyAlignment="1" applyProtection="1">
      <alignment horizontal="center"/>
    </xf>
    <xf numFmtId="5" fontId="4" fillId="0" borderId="0" xfId="0" applyNumberFormat="1" applyFont="1" applyFill="1" applyAlignment="1" applyProtection="1">
      <alignment horizontal="right"/>
    </xf>
    <xf numFmtId="5" fontId="4" fillId="0" borderId="0" xfId="0" applyNumberFormat="1" applyFont="1" applyFill="1" applyAlignment="1" applyProtection="1">
      <alignment horizontal="center"/>
    </xf>
    <xf numFmtId="5" fontId="4" fillId="0" borderId="0" xfId="0" applyNumberFormat="1" applyFont="1" applyFill="1" applyBorder="1" applyAlignment="1" applyProtection="1"/>
    <xf numFmtId="0" fontId="4" fillId="0" borderId="0" xfId="13" applyNumberFormat="1" applyFont="1" applyFill="1" applyAlignment="1" applyProtection="1"/>
    <xf numFmtId="0" fontId="4" fillId="0" borderId="0" xfId="14" applyNumberFormat="1" applyFont="1" applyFill="1" applyAlignment="1" applyProtection="1">
      <alignment horizontal="center"/>
    </xf>
    <xf numFmtId="5" fontId="5" fillId="0" borderId="1" xfId="0" applyNumberFormat="1" applyFont="1" applyFill="1" applyBorder="1" applyAlignment="1" applyProtection="1"/>
    <xf numFmtId="5" fontId="4" fillId="0" borderId="1" xfId="0" applyNumberFormat="1" applyFont="1" applyFill="1" applyBorder="1" applyAlignment="1" applyProtection="1"/>
    <xf numFmtId="5" fontId="4" fillId="0" borderId="4" xfId="0" applyNumberFormat="1" applyFont="1" applyFill="1" applyBorder="1" applyAlignment="1" applyProtection="1">
      <alignment horizontal="center"/>
    </xf>
    <xf numFmtId="5" fontId="4" fillId="0" borderId="2" xfId="0" applyNumberFormat="1" applyFont="1" applyFill="1" applyBorder="1" applyAlignment="1" applyProtection="1">
      <alignment horizontal="center"/>
    </xf>
    <xf numFmtId="5" fontId="4" fillId="0" borderId="1" xfId="0" applyNumberFormat="1" applyFont="1" applyFill="1" applyBorder="1" applyAlignment="1" applyProtection="1">
      <alignment horizontal="center"/>
    </xf>
    <xf numFmtId="37" fontId="4" fillId="0" borderId="5" xfId="0" applyNumberFormat="1" applyFont="1" applyFill="1" applyBorder="1" applyAlignment="1" applyProtection="1">
      <alignment horizontal="right"/>
    </xf>
    <xf numFmtId="37" fontId="4" fillId="0" borderId="10" xfId="0" applyNumberFormat="1" applyFont="1" applyFill="1" applyBorder="1" applyAlignment="1" applyProtection="1">
      <alignment horizontal="right"/>
    </xf>
    <xf numFmtId="5" fontId="20" fillId="0" borderId="0" xfId="29" applyNumberFormat="1" applyFont="1" applyFill="1" applyBorder="1" applyAlignment="1" applyProtection="1"/>
    <xf numFmtId="5" fontId="4" fillId="0" borderId="6" xfId="0" applyNumberFormat="1" applyFont="1" applyFill="1" applyBorder="1" applyAlignment="1" applyProtection="1">
      <alignment horizontal="right"/>
    </xf>
    <xf numFmtId="5" fontId="4" fillId="0" borderId="8" xfId="0" applyNumberFormat="1" applyFont="1" applyFill="1" applyBorder="1" applyAlignment="1" applyProtection="1">
      <alignment horizontal="right"/>
    </xf>
    <xf numFmtId="5" fontId="4" fillId="0" borderId="5" xfId="0" applyNumberFormat="1" applyFont="1" applyFill="1" applyBorder="1" applyAlignment="1" applyProtection="1">
      <alignment horizontal="right"/>
    </xf>
    <xf numFmtId="5" fontId="4" fillId="0" borderId="3" xfId="0" applyNumberFormat="1" applyFont="1" applyFill="1" applyBorder="1" applyAlignment="1" applyProtection="1">
      <alignment horizontal="right"/>
    </xf>
    <xf numFmtId="5" fontId="4" fillId="0" borderId="0" xfId="0" applyNumberFormat="1" applyFont="1" applyFill="1" applyBorder="1" applyAlignment="1" applyProtection="1">
      <alignment horizontal="right"/>
    </xf>
    <xf numFmtId="5" fontId="4" fillId="0" borderId="16" xfId="0" applyNumberFormat="1" applyFont="1" applyFill="1" applyBorder="1" applyAlignment="1" applyProtection="1"/>
    <xf numFmtId="5" fontId="4" fillId="0" borderId="17" xfId="0" applyNumberFormat="1" applyFont="1" applyFill="1" applyBorder="1" applyAlignment="1" applyProtection="1">
      <alignment horizontal="center"/>
    </xf>
    <xf numFmtId="5" fontId="4" fillId="0" borderId="18" xfId="0" applyNumberFormat="1" applyFont="1" applyFill="1" applyBorder="1" applyAlignment="1" applyProtection="1">
      <alignment horizontal="center"/>
    </xf>
    <xf numFmtId="37" fontId="4" fillId="0" borderId="0" xfId="0" applyNumberFormat="1" applyFont="1" applyFill="1" applyAlignment="1" applyProtection="1"/>
    <xf numFmtId="5" fontId="4" fillId="0" borderId="10" xfId="0" applyNumberFormat="1" applyFont="1" applyFill="1" applyBorder="1" applyAlignment="1" applyProtection="1">
      <alignment horizontal="center"/>
    </xf>
    <xf numFmtId="5" fontId="7" fillId="3" borderId="19" xfId="0" applyNumberFormat="1" applyFont="1" applyFill="1" applyBorder="1" applyAlignment="1" applyProtection="1">
      <alignment horizontal="right"/>
    </xf>
    <xf numFmtId="5" fontId="7" fillId="3" borderId="20" xfId="0" applyNumberFormat="1" applyFont="1" applyFill="1" applyBorder="1" applyAlignment="1" applyProtection="1">
      <alignment horizontal="right"/>
    </xf>
    <xf numFmtId="5" fontId="4" fillId="0" borderId="10" xfId="0" applyNumberFormat="1" applyFont="1" applyFill="1" applyBorder="1" applyAlignment="1" applyProtection="1">
      <alignment horizontal="right"/>
    </xf>
    <xf numFmtId="5" fontId="4" fillId="0" borderId="6" xfId="0" applyNumberFormat="1" applyFont="1" applyFill="1" applyBorder="1" applyAlignment="1" applyProtection="1">
      <alignment horizontal="center"/>
    </xf>
    <xf numFmtId="5" fontId="7" fillId="3" borderId="5" xfId="0" applyNumberFormat="1" applyFont="1" applyFill="1" applyBorder="1" applyAlignment="1" applyProtection="1">
      <alignment horizontal="right"/>
    </xf>
    <xf numFmtId="5" fontId="7" fillId="3" borderId="3" xfId="0" applyNumberFormat="1" applyFont="1" applyFill="1" applyBorder="1" applyAlignment="1" applyProtection="1">
      <alignment horizontal="right"/>
    </xf>
    <xf numFmtId="5" fontId="20" fillId="0" borderId="6" xfId="29" applyNumberFormat="1" applyFont="1" applyFill="1" applyBorder="1" applyAlignment="1" applyProtection="1"/>
    <xf numFmtId="0" fontId="21" fillId="0" borderId="0" xfId="28" applyNumberFormat="1" applyFont="1" applyFill="1" applyAlignment="1" applyProtection="1"/>
    <xf numFmtId="5" fontId="22" fillId="0" borderId="0" xfId="0" applyNumberFormat="1" applyFont="1" applyFill="1" applyAlignment="1" applyProtection="1"/>
    <xf numFmtId="5" fontId="4" fillId="3" borderId="5" xfId="0" applyNumberFormat="1" applyFont="1" applyFill="1" applyBorder="1" applyAlignment="1" applyProtection="1">
      <alignment horizontal="right"/>
    </xf>
    <xf numFmtId="5" fontId="4" fillId="3" borderId="3" xfId="0" applyNumberFormat="1" applyFont="1" applyFill="1" applyBorder="1" applyAlignment="1" applyProtection="1">
      <alignment horizontal="right"/>
    </xf>
    <xf numFmtId="5" fontId="4" fillId="0" borderId="6" xfId="0" applyNumberFormat="1" applyFont="1" applyFill="1" applyBorder="1" applyAlignment="1" applyProtection="1">
      <alignment horizontal="center" wrapText="1"/>
    </xf>
    <xf numFmtId="5" fontId="20" fillId="0" borderId="8" xfId="29" applyNumberFormat="1" applyFont="1" applyFill="1" applyBorder="1" applyAlignment="1" applyProtection="1"/>
    <xf numFmtId="5" fontId="4" fillId="0" borderId="8" xfId="0" applyNumberFormat="1" applyFont="1" applyFill="1" applyBorder="1" applyAlignment="1" applyProtection="1">
      <alignment horizontal="center"/>
    </xf>
    <xf numFmtId="5" fontId="7" fillId="3" borderId="4" xfId="0" applyNumberFormat="1" applyFont="1" applyFill="1" applyBorder="1" applyAlignment="1" applyProtection="1">
      <alignment horizontal="right"/>
    </xf>
    <xf numFmtId="5" fontId="7" fillId="3" borderId="2" xfId="0" applyNumberFormat="1" applyFont="1" applyFill="1" applyBorder="1" applyAlignment="1" applyProtection="1">
      <alignment horizontal="right"/>
    </xf>
    <xf numFmtId="5" fontId="4" fillId="7" borderId="0" xfId="0" applyNumberFormat="1" applyFont="1" applyFill="1" applyAlignment="1" applyProtection="1">
      <alignment horizontal="center"/>
    </xf>
    <xf numFmtId="5" fontId="4" fillId="7" borderId="0" xfId="0" applyNumberFormat="1" applyFont="1" applyFill="1" applyAlignment="1" applyProtection="1"/>
    <xf numFmtId="5" fontId="4" fillId="7" borderId="5" xfId="0" applyNumberFormat="1" applyFont="1" applyFill="1" applyBorder="1" applyAlignment="1" applyProtection="1">
      <alignment horizontal="right"/>
    </xf>
    <xf numFmtId="5" fontId="4" fillId="7" borderId="3" xfId="0" applyNumberFormat="1" applyFont="1" applyFill="1" applyBorder="1" applyAlignment="1" applyProtection="1">
      <alignment horizontal="right"/>
    </xf>
    <xf numFmtId="5" fontId="4" fillId="7" borderId="0" xfId="0" applyNumberFormat="1" applyFont="1" applyFill="1" applyBorder="1" applyAlignment="1" applyProtection="1">
      <alignment horizontal="right"/>
    </xf>
    <xf numFmtId="5" fontId="4" fillId="7" borderId="7" xfId="0" applyNumberFormat="1" applyFont="1" applyFill="1" applyBorder="1" applyAlignment="1" applyProtection="1">
      <alignment horizontal="right"/>
    </xf>
    <xf numFmtId="10" fontId="4" fillId="0" borderId="4" xfId="13" applyNumberFormat="1" applyFont="1" applyFill="1" applyBorder="1" applyAlignment="1" applyProtection="1">
      <alignment horizontal="right"/>
    </xf>
    <xf numFmtId="10" fontId="4" fillId="0" borderId="2" xfId="13" applyNumberFormat="1" applyFont="1" applyFill="1" applyBorder="1" applyAlignment="1" applyProtection="1">
      <alignment horizontal="right"/>
    </xf>
    <xf numFmtId="10" fontId="4" fillId="0" borderId="1" xfId="13" applyNumberFormat="1" applyFont="1" applyFill="1" applyBorder="1" applyAlignment="1" applyProtection="1">
      <alignment horizontal="right"/>
    </xf>
    <xf numFmtId="10" fontId="4" fillId="0" borderId="8" xfId="13"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164" fontId="4" fillId="0" borderId="6" xfId="0" applyNumberFormat="1" applyFont="1" applyFill="1" applyBorder="1" applyAlignment="1" applyProtection="1">
      <alignment horizontal="right"/>
    </xf>
    <xf numFmtId="0" fontId="20" fillId="0" borderId="0" xfId="29" applyNumberFormat="1" applyFont="1" applyFill="1" applyAlignment="1" applyProtection="1"/>
    <xf numFmtId="5" fontId="5" fillId="4" borderId="9" xfId="0" applyNumberFormat="1" applyFont="1" applyFill="1" applyBorder="1" applyAlignment="1" applyProtection="1">
      <alignment horizontal="right"/>
    </xf>
    <xf numFmtId="37" fontId="4" fillId="5" borderId="5" xfId="0" applyNumberFormat="1" applyFont="1" applyFill="1" applyBorder="1" applyAlignment="1" applyProtection="1">
      <alignment horizontal="right"/>
      <protection locked="0"/>
    </xf>
    <xf numFmtId="37" fontId="4" fillId="5" borderId="3" xfId="0" applyNumberFormat="1" applyFont="1" applyFill="1" applyBorder="1" applyAlignment="1" applyProtection="1">
      <alignment horizontal="right"/>
      <protection locked="0"/>
    </xf>
    <xf numFmtId="37" fontId="4" fillId="5" borderId="0" xfId="0" applyNumberFormat="1" applyFont="1" applyFill="1" applyBorder="1" applyAlignment="1" applyProtection="1">
      <alignment horizontal="right"/>
      <protection locked="0"/>
    </xf>
    <xf numFmtId="5" fontId="7" fillId="3" borderId="6" xfId="0" applyNumberFormat="1" applyFont="1" applyFill="1" applyBorder="1" applyAlignment="1" applyProtection="1">
      <alignment horizontal="right"/>
    </xf>
    <xf numFmtId="5" fontId="7" fillId="8" borderId="3" xfId="0" applyNumberFormat="1" applyFont="1" applyFill="1" applyBorder="1" applyAlignment="1" applyProtection="1">
      <alignment horizontal="right"/>
    </xf>
    <xf numFmtId="5" fontId="7" fillId="8" borderId="5" xfId="0" applyNumberFormat="1" applyFont="1" applyFill="1" applyBorder="1" applyAlignment="1" applyProtection="1">
      <alignment horizontal="right"/>
    </xf>
    <xf numFmtId="5" fontId="20" fillId="0" borderId="0" xfId="29" applyNumberFormat="1" applyFont="1" applyFill="1" applyAlignment="1" applyProtection="1"/>
    <xf numFmtId="0" fontId="3" fillId="0" borderId="0" xfId="14" applyFont="1" applyProtection="1">
      <protection hidden="1"/>
    </xf>
    <xf numFmtId="0" fontId="4" fillId="0" borderId="0" xfId="14" applyNumberFormat="1" applyFont="1" applyFill="1" applyAlignment="1" applyProtection="1">
      <alignment horizontal="center"/>
      <protection locked="0"/>
    </xf>
    <xf numFmtId="6" fontId="4" fillId="5" borderId="5" xfId="0" applyNumberFormat="1" applyFont="1" applyFill="1" applyBorder="1" applyAlignment="1" applyProtection="1">
      <alignment horizontal="right"/>
      <protection locked="0"/>
    </xf>
    <xf numFmtId="6" fontId="4" fillId="5" borderId="3" xfId="0" applyNumberFormat="1" applyFont="1" applyFill="1" applyBorder="1" applyAlignment="1" applyProtection="1">
      <alignment horizontal="right"/>
      <protection locked="0"/>
    </xf>
    <xf numFmtId="6" fontId="4" fillId="5" borderId="0" xfId="0" applyNumberFormat="1" applyFont="1" applyFill="1" applyBorder="1" applyAlignment="1" applyProtection="1">
      <alignment horizontal="right"/>
      <protection locked="0"/>
    </xf>
    <xf numFmtId="6" fontId="4" fillId="5" borderId="19" xfId="0" applyNumberFormat="1" applyFont="1" applyFill="1" applyBorder="1" applyAlignment="1" applyProtection="1">
      <alignment horizontal="right"/>
      <protection locked="0"/>
    </xf>
    <xf numFmtId="6" fontId="4" fillId="5" borderId="20" xfId="0" applyNumberFormat="1" applyFont="1" applyFill="1" applyBorder="1" applyAlignment="1" applyProtection="1">
      <alignment horizontal="right"/>
      <protection locked="0"/>
    </xf>
    <xf numFmtId="6" fontId="4" fillId="5" borderId="4" xfId="0" applyNumberFormat="1" applyFont="1" applyFill="1" applyBorder="1" applyAlignment="1" applyProtection="1">
      <alignment horizontal="right"/>
      <protection locked="0"/>
    </xf>
    <xf numFmtId="6" fontId="4" fillId="5" borderId="2" xfId="0" applyNumberFormat="1" applyFont="1" applyFill="1" applyBorder="1" applyAlignment="1" applyProtection="1">
      <alignment horizontal="right"/>
      <protection locked="0"/>
    </xf>
    <xf numFmtId="6" fontId="4" fillId="5" borderId="6" xfId="0" applyNumberFormat="1" applyFont="1" applyFill="1" applyBorder="1" applyAlignment="1" applyProtection="1">
      <alignment horizontal="right"/>
      <protection locked="0"/>
    </xf>
    <xf numFmtId="6" fontId="4" fillId="0" borderId="5" xfId="0" applyNumberFormat="1" applyFont="1" applyFill="1" applyBorder="1" applyAlignment="1" applyProtection="1">
      <alignment horizontal="right"/>
    </xf>
    <xf numFmtId="6" fontId="4" fillId="0" borderId="19" xfId="0" applyNumberFormat="1" applyFont="1" applyFill="1" applyBorder="1" applyAlignment="1" applyProtection="1">
      <alignment horizontal="right"/>
    </xf>
    <xf numFmtId="6" fontId="4" fillId="0" borderId="8" xfId="0" applyNumberFormat="1" applyFont="1" applyFill="1" applyBorder="1" applyAlignment="1" applyProtection="1">
      <alignment horizontal="right"/>
    </xf>
    <xf numFmtId="6" fontId="4" fillId="0" borderId="6" xfId="0" applyNumberFormat="1" applyFont="1" applyFill="1" applyBorder="1" applyAlignment="1" applyProtection="1">
      <alignment horizontal="right"/>
    </xf>
    <xf numFmtId="5" fontId="4" fillId="0" borderId="1" xfId="0" applyNumberFormat="1" applyFont="1" applyFill="1" applyBorder="1" applyAlignment="1" applyProtection="1">
      <alignment horizontal="right"/>
    </xf>
    <xf numFmtId="5" fontId="4" fillId="0" borderId="4" xfId="0" applyNumberFormat="1" applyFont="1" applyFill="1" applyBorder="1" applyAlignment="1" applyProtection="1">
      <alignment horizontal="right"/>
    </xf>
    <xf numFmtId="5" fontId="4" fillId="0" borderId="2" xfId="0" applyNumberFormat="1" applyFont="1" applyFill="1" applyBorder="1" applyAlignment="1" applyProtection="1">
      <alignment horizontal="right"/>
    </xf>
    <xf numFmtId="5" fontId="4" fillId="0" borderId="17" xfId="0" applyNumberFormat="1" applyFont="1" applyFill="1" applyBorder="1" applyAlignment="1" applyProtection="1">
      <alignment horizontal="right"/>
    </xf>
    <xf numFmtId="5" fontId="4" fillId="0" borderId="18" xfId="0" applyNumberFormat="1" applyFont="1" applyFill="1" applyBorder="1" applyAlignment="1" applyProtection="1">
      <alignment horizontal="right"/>
    </xf>
    <xf numFmtId="5" fontId="4" fillId="0" borderId="27" xfId="0" applyNumberFormat="1" applyFont="1" applyFill="1" applyBorder="1" applyAlignment="1" applyProtection="1">
      <alignment horizontal="right"/>
    </xf>
    <xf numFmtId="5" fontId="4" fillId="0" borderId="16" xfId="0" applyNumberFormat="1" applyFont="1" applyFill="1" applyBorder="1" applyAlignment="1" applyProtection="1">
      <alignment horizontal="right"/>
    </xf>
    <xf numFmtId="10" fontId="4" fillId="0" borderId="0" xfId="13" applyNumberFormat="1" applyFont="1" applyFill="1" applyBorder="1" applyAlignment="1" applyProtection="1">
      <alignment horizontal="right" indent="2"/>
    </xf>
    <xf numFmtId="6" fontId="4" fillId="0" borderId="10" xfId="0" applyNumberFormat="1" applyFont="1" applyFill="1" applyBorder="1" applyAlignment="1" applyProtection="1">
      <alignment horizontal="right"/>
    </xf>
    <xf numFmtId="5" fontId="4" fillId="0" borderId="0" xfId="0" applyNumberFormat="1" applyFont="1" applyFill="1" applyAlignment="1"/>
    <xf numFmtId="3" fontId="0" fillId="2" borderId="0" xfId="0" applyNumberFormat="1" applyFill="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center"/>
    </xf>
    <xf numFmtId="0" fontId="4" fillId="0" borderId="0" xfId="39" applyFont="1"/>
    <xf numFmtId="0" fontId="4" fillId="0" borderId="0" xfId="39" applyFont="1" applyAlignment="1">
      <alignment vertical="top" wrapText="1"/>
    </xf>
    <xf numFmtId="0" fontId="4" fillId="0" borderId="0" xfId="39" applyFont="1" applyAlignment="1">
      <alignment vertical="top"/>
    </xf>
    <xf numFmtId="5" fontId="4" fillId="9" borderId="8" xfId="0" applyNumberFormat="1" applyFont="1" applyFill="1" applyBorder="1" applyAlignment="1" applyProtection="1"/>
    <xf numFmtId="5" fontId="4" fillId="0" borderId="0" xfId="0" applyNumberFormat="1" applyFont="1" applyFill="1" applyAlignment="1" applyProtection="1"/>
    <xf numFmtId="5" fontId="4" fillId="9" borderId="8" xfId="0" applyNumberFormat="1" applyFont="1" applyFill="1" applyBorder="1" applyAlignment="1" applyProtection="1"/>
    <xf numFmtId="6" fontId="4" fillId="8" borderId="19" xfId="0" applyNumberFormat="1" applyFont="1" applyFill="1" applyBorder="1" applyAlignment="1" applyProtection="1">
      <alignment horizontal="right"/>
    </xf>
    <xf numFmtId="6" fontId="4" fillId="8" borderId="10" xfId="0" applyNumberFormat="1" applyFont="1" applyFill="1" applyBorder="1" applyAlignment="1" applyProtection="1">
      <alignment horizontal="right"/>
    </xf>
    <xf numFmtId="166" fontId="4" fillId="9" borderId="10" xfId="0" applyNumberFormat="1" applyFont="1" applyFill="1" applyBorder="1" applyAlignment="1" applyProtection="1">
      <alignment horizontal="center"/>
    </xf>
    <xf numFmtId="167" fontId="4" fillId="9" borderId="8" xfId="0" applyNumberFormat="1" applyFont="1" applyFill="1" applyBorder="1" applyAlignment="1" applyProtection="1">
      <alignment horizontal="center"/>
    </xf>
    <xf numFmtId="168" fontId="20" fillId="0" borderId="6" xfId="29" applyNumberFormat="1" applyFont="1" applyFill="1" applyBorder="1" applyAlignment="1" applyProtection="1">
      <alignment horizontal="left"/>
    </xf>
    <xf numFmtId="5" fontId="4" fillId="0" borderId="0" xfId="0" applyNumberFormat="1" applyFont="1" applyFill="1" applyAlignment="1">
      <alignment horizontal="left"/>
    </xf>
    <xf numFmtId="5" fontId="4" fillId="0" borderId="0" xfId="0" quotePrefix="1" applyNumberFormat="1" applyFont="1" applyFill="1" applyAlignment="1">
      <alignment horizontal="left"/>
    </xf>
    <xf numFmtId="5" fontId="23" fillId="0" borderId="0" xfId="0" applyNumberFormat="1" applyFont="1" applyFill="1" applyBorder="1" applyAlignment="1" applyProtection="1">
      <alignment horizontal="left"/>
      <protection hidden="1"/>
    </xf>
    <xf numFmtId="169" fontId="20" fillId="0" borderId="10" xfId="29" applyNumberFormat="1" applyFont="1" applyFill="1" applyBorder="1" applyAlignment="1" applyProtection="1">
      <alignment horizontal="left"/>
    </xf>
    <xf numFmtId="170" fontId="20" fillId="0" borderId="10" xfId="29" applyNumberFormat="1" applyFont="1" applyFill="1" applyBorder="1" applyAlignment="1" applyProtection="1">
      <alignment horizontal="left"/>
    </xf>
    <xf numFmtId="6" fontId="4" fillId="8" borderId="5" xfId="0" applyNumberFormat="1" applyFont="1" applyFill="1" applyBorder="1" applyAlignment="1" applyProtection="1">
      <alignment horizontal="right"/>
    </xf>
    <xf numFmtId="6" fontId="4" fillId="8" borderId="3" xfId="0" applyNumberFormat="1" applyFont="1" applyFill="1" applyBorder="1" applyAlignment="1" applyProtection="1">
      <alignment horizontal="right"/>
    </xf>
    <xf numFmtId="6" fontId="4" fillId="8" borderId="6" xfId="0" applyNumberFormat="1" applyFont="1" applyFill="1" applyBorder="1" applyAlignment="1" applyProtection="1">
      <alignment horizontal="right"/>
    </xf>
    <xf numFmtId="0" fontId="4" fillId="0" borderId="0" xfId="13" applyNumberFormat="1" applyFont="1" applyFill="1" applyBorder="1" applyAlignment="1" applyProtection="1">
      <alignment horizontal="right" indent="2"/>
    </xf>
    <xf numFmtId="5" fontId="4" fillId="0" borderId="0" xfId="0" applyNumberFormat="1" applyFont="1" applyFill="1" applyAlignment="1">
      <alignment horizontal="left" vertical="top" wrapText="1"/>
    </xf>
    <xf numFmtId="0" fontId="4" fillId="0" borderId="0" xfId="26" applyFont="1" applyFill="1" applyAlignment="1">
      <alignment horizontal="left" vertical="top" wrapText="1"/>
    </xf>
    <xf numFmtId="0" fontId="3" fillId="2" borderId="0" xfId="15" applyNumberFormat="1" applyFont="1" applyFill="1" applyBorder="1" applyAlignment="1">
      <alignment horizontal="left"/>
    </xf>
    <xf numFmtId="0" fontId="4" fillId="0" borderId="0" xfId="39" applyFont="1" applyAlignment="1">
      <alignment horizontal="center"/>
    </xf>
    <xf numFmtId="0" fontId="4" fillId="0" borderId="0" xfId="39" applyFont="1" applyAlignment="1">
      <alignment horizontal="center" vertical="top"/>
    </xf>
    <xf numFmtId="5" fontId="4" fillId="0" borderId="0" xfId="0" applyNumberFormat="1" applyFont="1" applyFill="1" applyAlignment="1">
      <alignment horizontal="left" wrapText="1"/>
    </xf>
    <xf numFmtId="165" fontId="4" fillId="5" borderId="0" xfId="14" applyNumberFormat="1" applyFont="1" applyFill="1" applyAlignment="1" applyProtection="1">
      <alignment horizontal="center"/>
      <protection locked="0"/>
    </xf>
    <xf numFmtId="165" fontId="14" fillId="5" borderId="0" xfId="14" applyNumberFormat="1" applyFill="1" applyAlignment="1" applyProtection="1">
      <alignment horizontal="center"/>
      <protection locked="0"/>
    </xf>
    <xf numFmtId="5" fontId="5" fillId="4" borderId="11" xfId="0" applyNumberFormat="1" applyFont="1" applyFill="1" applyBorder="1" applyAlignment="1" applyProtection="1">
      <alignment horizontal="center"/>
    </xf>
    <xf numFmtId="5" fontId="5" fillId="4" borderId="12" xfId="0" applyNumberFormat="1" applyFont="1" applyFill="1" applyBorder="1" applyAlignment="1" applyProtection="1">
      <alignment horizontal="center"/>
    </xf>
    <xf numFmtId="5" fontId="5" fillId="4" borderId="13" xfId="0" applyNumberFormat="1" applyFont="1" applyFill="1" applyBorder="1" applyAlignment="1" applyProtection="1">
      <alignment horizontal="center"/>
    </xf>
    <xf numFmtId="5" fontId="5" fillId="4" borderId="10" xfId="0" applyNumberFormat="1" applyFont="1" applyFill="1" applyBorder="1" applyAlignment="1" applyProtection="1">
      <alignment horizontal="center"/>
    </xf>
    <xf numFmtId="5" fontId="5" fillId="4" borderId="8" xfId="0" applyNumberFormat="1" applyFont="1" applyFill="1" applyBorder="1" applyAlignment="1" applyProtection="1">
      <alignment horizontal="center"/>
    </xf>
    <xf numFmtId="0" fontId="4" fillId="0" borderId="15" xfId="14" applyNumberFormat="1" applyFont="1" applyFill="1" applyBorder="1" applyAlignment="1" applyProtection="1">
      <alignment horizontal="center"/>
      <protection hidden="1"/>
    </xf>
    <xf numFmtId="0" fontId="14" fillId="0" borderId="15" xfId="14" applyFill="1" applyBorder="1" applyAlignment="1" applyProtection="1">
      <alignment horizontal="center"/>
      <protection hidden="1"/>
    </xf>
    <xf numFmtId="0" fontId="4" fillId="0" borderId="0" xfId="14" applyNumberFormat="1" applyFont="1" applyFill="1" applyAlignment="1" applyProtection="1">
      <alignment horizontal="center"/>
      <protection hidden="1"/>
    </xf>
    <xf numFmtId="0" fontId="14" fillId="0" borderId="0" xfId="14" applyFill="1" applyAlignment="1" applyProtection="1">
      <alignment horizontal="center"/>
      <protection hidden="1"/>
    </xf>
    <xf numFmtId="0" fontId="14" fillId="0" borderId="0" xfId="14" applyNumberFormat="1" applyFill="1" applyAlignment="1" applyProtection="1">
      <alignment horizontal="center"/>
      <protection hidden="1"/>
    </xf>
    <xf numFmtId="0" fontId="4" fillId="0" borderId="0" xfId="14" applyFont="1" applyAlignment="1" applyProtection="1">
      <alignment horizontal="right" vertical="center"/>
    </xf>
    <xf numFmtId="165" fontId="4" fillId="0" borderId="0" xfId="14" applyNumberFormat="1" applyFont="1" applyFill="1" applyAlignment="1" applyProtection="1">
      <alignment horizontal="center"/>
    </xf>
    <xf numFmtId="165" fontId="14" fillId="0" borderId="0" xfId="14" applyNumberFormat="1" applyFill="1" applyAlignment="1" applyProtection="1">
      <alignment horizontal="center"/>
    </xf>
    <xf numFmtId="0" fontId="4" fillId="5" borderId="15" xfId="14" applyNumberFormat="1" applyFont="1" applyFill="1" applyBorder="1" applyAlignment="1" applyProtection="1">
      <alignment horizontal="center"/>
      <protection locked="0"/>
    </xf>
    <xf numFmtId="0" fontId="14" fillId="5" borderId="15" xfId="14" applyFill="1" applyBorder="1" applyAlignment="1" applyProtection="1">
      <alignment horizontal="center"/>
      <protection locked="0"/>
    </xf>
    <xf numFmtId="0" fontId="4" fillId="5" borderId="0" xfId="14" applyNumberFormat="1" applyFont="1" applyFill="1" applyAlignment="1" applyProtection="1">
      <alignment horizontal="center"/>
      <protection locked="0"/>
    </xf>
    <xf numFmtId="0" fontId="14" fillId="5" borderId="0" xfId="14" applyFill="1" applyAlignment="1" applyProtection="1">
      <alignment horizontal="center"/>
      <protection locked="0"/>
    </xf>
  </cellXfs>
  <cellStyles count="50">
    <cellStyle name="Comma 2" xfId="30"/>
    <cellStyle name="Comma0" xfId="1"/>
    <cellStyle name="Comma0 2" xfId="8"/>
    <cellStyle name="Comma0 2 2" xfId="21"/>
    <cellStyle name="Comma0 3" xfId="40"/>
    <cellStyle name="Comma0 4" xfId="31"/>
    <cellStyle name="Comma0_I1 Instructions" xfId="15"/>
    <cellStyle name="Currency0" xfId="2"/>
    <cellStyle name="Currency0 2" xfId="9"/>
    <cellStyle name="Currency0 2 2" xfId="22"/>
    <cellStyle name="Currency0 3" xfId="41"/>
    <cellStyle name="Currency0 4" xfId="32"/>
    <cellStyle name="Date" xfId="3"/>
    <cellStyle name="Date 2" xfId="10"/>
    <cellStyle name="Date 2 2" xfId="23"/>
    <cellStyle name="Date 3" xfId="42"/>
    <cellStyle name="Date 4" xfId="33"/>
    <cellStyle name="Explanatory Text" xfId="28" builtinId="53"/>
    <cellStyle name="Fixed" xfId="4"/>
    <cellStyle name="Fixed 2" xfId="11"/>
    <cellStyle name="Fixed 2 2" xfId="24"/>
    <cellStyle name="Fixed 3" xfId="43"/>
    <cellStyle name="Fixed 4" xfId="34"/>
    <cellStyle name="Heading 1" xfId="5" builtinId="16" customBuiltin="1"/>
    <cellStyle name="Heading 1 2" xfId="18"/>
    <cellStyle name="Heading 1 3" xfId="44"/>
    <cellStyle name="Heading 1 4" xfId="35"/>
    <cellStyle name="Heading 2" xfId="6" builtinId="17" customBuiltin="1"/>
    <cellStyle name="Heading 2 2" xfId="19"/>
    <cellStyle name="Heading 2 3" xfId="45"/>
    <cellStyle name="Heading 2 4" xfId="36"/>
    <cellStyle name="Hyperlink" xfId="29" builtinId="8"/>
    <cellStyle name="Normal" xfId="0" builtinId="0"/>
    <cellStyle name="Normal 2" xfId="14"/>
    <cellStyle name="Normal 2 2" xfId="26"/>
    <cellStyle name="Normal 2 3" xfId="48"/>
    <cellStyle name="Normal 2 4" xfId="38"/>
    <cellStyle name="Normal 3" xfId="16"/>
    <cellStyle name="Normal 3 2" xfId="17"/>
    <cellStyle name="Normal 3 3" xfId="49"/>
    <cellStyle name="Normal 3 4" xfId="39"/>
    <cellStyle name="Normal 4" xfId="27"/>
    <cellStyle name="Percent" xfId="13" builtinId="5"/>
    <cellStyle name="Percent 2" xfId="47"/>
    <cellStyle name="Total" xfId="7" builtinId="25" customBuiltin="1"/>
    <cellStyle name="Total 2" xfId="12"/>
    <cellStyle name="Total 2 2" xfId="25"/>
    <cellStyle name="Total 3" xfId="20"/>
    <cellStyle name="Total 4" xfId="46"/>
    <cellStyle name="Total 5" xfId="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428625</xdr:colOff>
      <xdr:row>16</xdr:row>
      <xdr:rowOff>114300</xdr:rowOff>
    </xdr:from>
    <xdr:ext cx="285750" cy="255949"/>
    <xdr:sp macro="" textlink="">
      <xdr:nvSpPr>
        <xdr:cNvPr id="2" name="Rectangle 1"/>
        <xdr:cNvSpPr/>
      </xdr:nvSpPr>
      <xdr:spPr>
        <a:xfrm>
          <a:off x="1181100" y="3619500"/>
          <a:ext cx="285750" cy="255949"/>
        </a:xfrm>
        <a:prstGeom prst="rect">
          <a:avLst/>
        </a:prstGeom>
        <a:noFill/>
      </xdr:spPr>
      <xdr:txBody>
        <a:bodyPr wrap="square" lIns="0" tIns="0" rIns="0" bIns="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x</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0</xdr:row>
      <xdr:rowOff>57150</xdr:rowOff>
    </xdr:from>
    <xdr:to>
      <xdr:col>8</xdr:col>
      <xdr:colOff>939612</xdr:colOff>
      <xdr:row>0</xdr:row>
      <xdr:rowOff>428625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57150"/>
          <a:ext cx="939612" cy="3714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19050</xdr:colOff>
      <xdr:row>0</xdr:row>
      <xdr:rowOff>76200</xdr:rowOff>
    </xdr:from>
    <xdr:to>
      <xdr:col>8</xdr:col>
      <xdr:colOff>958662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76200"/>
          <a:ext cx="939612" cy="3714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0</xdr:colOff>
      <xdr:row>0</xdr:row>
      <xdr:rowOff>76200</xdr:rowOff>
    </xdr:from>
    <xdr:to>
      <xdr:col>8</xdr:col>
      <xdr:colOff>939612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76200"/>
          <a:ext cx="939612" cy="3714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19050</xdr:colOff>
      <xdr:row>0</xdr:row>
      <xdr:rowOff>76200</xdr:rowOff>
    </xdr:from>
    <xdr:to>
      <xdr:col>8</xdr:col>
      <xdr:colOff>958662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76200"/>
          <a:ext cx="939612"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47625</xdr:colOff>
      <xdr:row>0</xdr:row>
      <xdr:rowOff>76200</xdr:rowOff>
    </xdr:from>
    <xdr:to>
      <xdr:col>8</xdr:col>
      <xdr:colOff>987237</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3725" y="76200"/>
          <a:ext cx="939612" cy="37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12887</xdr:colOff>
      <xdr:row>0</xdr:row>
      <xdr:rowOff>66675</xdr:rowOff>
    </xdr:from>
    <xdr:to>
      <xdr:col>8</xdr:col>
      <xdr:colOff>952499</xdr:colOff>
      <xdr:row>0</xdr:row>
      <xdr:rowOff>438150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8987" y="66675"/>
          <a:ext cx="939612"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38100</xdr:colOff>
      <xdr:row>0</xdr:row>
      <xdr:rowOff>85725</xdr:rowOff>
    </xdr:from>
    <xdr:to>
      <xdr:col>8</xdr:col>
      <xdr:colOff>977712</xdr:colOff>
      <xdr:row>0</xdr:row>
      <xdr:rowOff>457200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34200" y="85725"/>
          <a:ext cx="939612" cy="371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57150</xdr:colOff>
      <xdr:row>0</xdr:row>
      <xdr:rowOff>76200</xdr:rowOff>
    </xdr:from>
    <xdr:to>
      <xdr:col>8</xdr:col>
      <xdr:colOff>996762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0" y="76200"/>
          <a:ext cx="939612" cy="371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8</xdr:col>
      <xdr:colOff>939612</xdr:colOff>
      <xdr:row>0</xdr:row>
      <xdr:rowOff>438150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66675"/>
          <a:ext cx="939612" cy="371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9525</xdr:colOff>
      <xdr:row>0</xdr:row>
      <xdr:rowOff>76200</xdr:rowOff>
    </xdr:from>
    <xdr:to>
      <xdr:col>8</xdr:col>
      <xdr:colOff>949137</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76200"/>
          <a:ext cx="939612" cy="371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9525</xdr:colOff>
      <xdr:row>0</xdr:row>
      <xdr:rowOff>95250</xdr:rowOff>
    </xdr:from>
    <xdr:to>
      <xdr:col>8</xdr:col>
      <xdr:colOff>949137</xdr:colOff>
      <xdr:row>0</xdr:row>
      <xdr:rowOff>466725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95250"/>
          <a:ext cx="939612" cy="3714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8</xdr:col>
      <xdr:colOff>939612</xdr:colOff>
      <xdr:row>0</xdr:row>
      <xdr:rowOff>438150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66675"/>
          <a:ext cx="939612" cy="37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showRowColHeaders="0" tabSelected="1" zoomScaleNormal="100" zoomScaleSheetLayoutView="100" workbookViewId="0"/>
  </sheetViews>
  <sheetFormatPr defaultColWidth="0" defaultRowHeight="12.75" zeroHeight="1" x14ac:dyDescent="0.2"/>
  <cols>
    <col min="1" max="1" width="6.42578125" style="1" customWidth="1"/>
    <col min="2" max="2" width="4.85546875" style="1" customWidth="1"/>
    <col min="3" max="3" width="12.140625" style="1" customWidth="1"/>
    <col min="4" max="4" width="9.85546875" style="1" customWidth="1"/>
    <col min="5" max="5" width="62.7109375" style="144" customWidth="1"/>
    <col min="6" max="6" width="9.140625" style="1" customWidth="1"/>
    <col min="7" max="14" width="0" style="1" hidden="1" customWidth="1"/>
    <col min="15" max="16384" width="9.140625" style="1" hidden="1"/>
  </cols>
  <sheetData>
    <row r="1" spans="1:14" ht="39.75" customHeight="1" thickBot="1" x14ac:dyDescent="0.35">
      <c r="A1" s="8" t="s">
        <v>35</v>
      </c>
      <c r="B1" s="11"/>
      <c r="C1" s="8"/>
      <c r="D1" s="8"/>
      <c r="E1" s="8"/>
      <c r="F1" s="8"/>
      <c r="G1" s="8"/>
      <c r="H1" s="8"/>
      <c r="I1" s="8"/>
      <c r="J1" s="8"/>
      <c r="K1" s="7"/>
      <c r="L1" s="7"/>
      <c r="M1" s="7"/>
      <c r="N1" s="3"/>
    </row>
    <row r="2" spans="1:14" ht="15.75" x14ac:dyDescent="0.25">
      <c r="A2" s="171" t="s">
        <v>108</v>
      </c>
      <c r="B2" s="171"/>
      <c r="C2" s="171"/>
      <c r="D2" s="171"/>
      <c r="E2" s="171"/>
      <c r="F2" s="171"/>
      <c r="G2" s="171"/>
      <c r="H2" s="171"/>
      <c r="I2" s="171"/>
      <c r="J2" s="171"/>
      <c r="K2" s="6"/>
      <c r="L2" s="6"/>
      <c r="M2" s="5"/>
    </row>
    <row r="3" spans="1:14" ht="12.75" customHeight="1" x14ac:dyDescent="0.2">
      <c r="A3" s="4"/>
      <c r="B3" s="9"/>
      <c r="C3" s="4"/>
      <c r="D3" s="4"/>
      <c r="E3" s="4"/>
      <c r="F3" s="2"/>
      <c r="G3" s="2"/>
      <c r="H3" s="2"/>
    </row>
    <row r="4" spans="1:14" ht="12.75" customHeight="1" x14ac:dyDescent="0.2">
      <c r="A4" s="9" t="s">
        <v>109</v>
      </c>
      <c r="F4" s="2"/>
      <c r="G4" s="2"/>
      <c r="H4" s="2"/>
    </row>
    <row r="5" spans="1:14" ht="39.75" customHeight="1" x14ac:dyDescent="0.2">
      <c r="A5" s="9"/>
      <c r="B5" s="169" t="s">
        <v>148</v>
      </c>
      <c r="C5" s="169"/>
      <c r="D5" s="169"/>
      <c r="E5" s="169"/>
      <c r="F5" s="169"/>
      <c r="G5" s="2"/>
      <c r="H5" s="2"/>
    </row>
    <row r="6" spans="1:14" ht="12.75" customHeight="1" x14ac:dyDescent="0.2">
      <c r="B6" s="10"/>
      <c r="C6" s="10"/>
      <c r="D6" s="10"/>
      <c r="E6" s="10"/>
      <c r="F6" s="10"/>
      <c r="G6" s="2"/>
      <c r="H6" s="2"/>
    </row>
    <row r="7" spans="1:14" ht="12.75" customHeight="1" x14ac:dyDescent="0.2">
      <c r="B7" s="10"/>
      <c r="C7" s="10"/>
      <c r="D7" s="10"/>
      <c r="E7" s="10"/>
      <c r="F7" s="10"/>
      <c r="G7" s="2"/>
      <c r="H7" s="2"/>
    </row>
    <row r="8" spans="1:14" ht="12.75" customHeight="1" x14ac:dyDescent="0.2">
      <c r="A8" s="9" t="s">
        <v>110</v>
      </c>
      <c r="F8" s="2"/>
      <c r="G8" s="2"/>
      <c r="H8" s="2"/>
    </row>
    <row r="9" spans="1:14" ht="12.75" customHeight="1" x14ac:dyDescent="0.2">
      <c r="A9" s="9"/>
      <c r="F9" s="2"/>
      <c r="G9" s="2"/>
      <c r="H9" s="2"/>
    </row>
    <row r="10" spans="1:14" ht="12.75" customHeight="1" x14ac:dyDescent="0.2">
      <c r="A10" s="9"/>
      <c r="B10" s="1" t="s">
        <v>111</v>
      </c>
      <c r="C10" s="1" t="s">
        <v>113</v>
      </c>
      <c r="F10" s="2"/>
      <c r="G10" s="2"/>
      <c r="H10" s="2"/>
    </row>
    <row r="11" spans="1:14" ht="12.75" customHeight="1" x14ac:dyDescent="0.2">
      <c r="A11" s="9"/>
      <c r="F11" s="2"/>
      <c r="G11" s="2"/>
      <c r="H11" s="2"/>
    </row>
    <row r="12" spans="1:14" ht="27.75" customHeight="1" x14ac:dyDescent="0.2">
      <c r="A12" s="9"/>
      <c r="B12" s="14" t="s">
        <v>112</v>
      </c>
      <c r="C12" s="170" t="s">
        <v>137</v>
      </c>
      <c r="D12" s="170"/>
      <c r="E12" s="170"/>
      <c r="F12" s="170"/>
      <c r="G12" s="2"/>
      <c r="H12" s="2"/>
    </row>
    <row r="13" spans="1:14" ht="12.75" customHeight="1" x14ac:dyDescent="0.2">
      <c r="A13" s="9"/>
      <c r="B13" s="13"/>
      <c r="C13" s="15"/>
      <c r="F13" s="2"/>
      <c r="G13" s="2"/>
      <c r="H13" s="2"/>
    </row>
    <row r="14" spans="1:14" ht="12.75" customHeight="1" x14ac:dyDescent="0.2">
      <c r="A14" s="9"/>
      <c r="B14" s="13" t="s">
        <v>114</v>
      </c>
      <c r="C14" s="14" t="s">
        <v>115</v>
      </c>
      <c r="F14" s="2"/>
      <c r="G14" s="2"/>
      <c r="H14" s="2"/>
    </row>
    <row r="15" spans="1:14" ht="12.75" customHeight="1" x14ac:dyDescent="0.2">
      <c r="A15" s="9"/>
      <c r="F15" s="2"/>
      <c r="G15" s="2"/>
      <c r="H15" s="2"/>
    </row>
    <row r="16" spans="1:14" ht="12.75" customHeight="1" x14ac:dyDescent="0.2">
      <c r="A16" s="9"/>
      <c r="B16" s="16" t="s">
        <v>117</v>
      </c>
      <c r="C16" s="169" t="s">
        <v>116</v>
      </c>
      <c r="D16" s="169"/>
      <c r="E16" s="169"/>
      <c r="F16" s="169"/>
      <c r="G16" s="2"/>
      <c r="H16" s="2"/>
    </row>
    <row r="17" spans="1:15" ht="12.75" customHeight="1" x14ac:dyDescent="0.2">
      <c r="A17" s="9"/>
      <c r="F17" s="2"/>
      <c r="G17" s="2"/>
      <c r="H17" s="2"/>
    </row>
    <row r="18" spans="1:15" ht="27" customHeight="1" x14ac:dyDescent="0.2">
      <c r="A18" s="9"/>
      <c r="B18" s="16" t="s">
        <v>134</v>
      </c>
      <c r="C18" s="174" t="s">
        <v>146</v>
      </c>
      <c r="D18" s="174"/>
      <c r="E18" s="174"/>
      <c r="F18" s="174"/>
      <c r="G18" s="2"/>
      <c r="H18" s="2"/>
    </row>
    <row r="19" spans="1:15" ht="12.75" customHeight="1" x14ac:dyDescent="0.2">
      <c r="A19" s="9"/>
      <c r="F19" s="2"/>
      <c r="G19" s="2"/>
      <c r="H19" s="2"/>
    </row>
    <row r="20" spans="1:15" ht="12.75" customHeight="1" x14ac:dyDescent="0.2">
      <c r="A20" s="145"/>
      <c r="B20" s="147" t="s">
        <v>140</v>
      </c>
      <c r="C20" s="151" t="s">
        <v>141</v>
      </c>
      <c r="D20" s="151"/>
      <c r="E20" s="151"/>
      <c r="F20" s="150"/>
      <c r="G20" s="150"/>
      <c r="H20" s="150"/>
      <c r="I20" s="150"/>
      <c r="J20" s="150"/>
      <c r="K20" s="150"/>
      <c r="L20" s="150"/>
      <c r="M20" s="150"/>
      <c r="N20" s="149"/>
      <c r="O20" s="144"/>
    </row>
    <row r="21" spans="1:15" ht="12.75" customHeight="1" x14ac:dyDescent="0.2">
      <c r="A21" s="146"/>
      <c r="B21" s="148"/>
      <c r="C21" s="173" t="s">
        <v>142</v>
      </c>
      <c r="D21" s="173"/>
      <c r="E21" s="173"/>
      <c r="F21" s="173"/>
      <c r="G21" s="173"/>
      <c r="H21" s="173"/>
      <c r="I21" s="173"/>
      <c r="J21" s="173"/>
      <c r="K21" s="173"/>
      <c r="L21" s="173"/>
      <c r="M21" s="173"/>
      <c r="N21" s="173"/>
      <c r="O21" s="144"/>
    </row>
    <row r="22" spans="1:15" ht="6" customHeight="1" x14ac:dyDescent="0.2">
      <c r="A22" s="146"/>
      <c r="B22" s="148"/>
      <c r="C22" s="149"/>
      <c r="D22" s="149"/>
      <c r="E22" s="149"/>
      <c r="F22" s="150"/>
      <c r="G22" s="150"/>
      <c r="H22" s="150"/>
      <c r="I22" s="150"/>
      <c r="J22" s="150"/>
      <c r="K22" s="150"/>
      <c r="L22" s="150"/>
      <c r="M22" s="150"/>
      <c r="N22" s="149"/>
      <c r="O22" s="144"/>
    </row>
    <row r="23" spans="1:15" ht="12.75" customHeight="1" x14ac:dyDescent="0.2">
      <c r="A23" s="146"/>
      <c r="B23" s="148"/>
      <c r="C23" s="151" t="s">
        <v>143</v>
      </c>
      <c r="D23" s="151"/>
      <c r="E23" s="151"/>
      <c r="F23" s="150"/>
      <c r="G23" s="150"/>
      <c r="H23" s="150"/>
      <c r="I23" s="150"/>
      <c r="J23" s="150"/>
      <c r="K23" s="150"/>
      <c r="L23" s="150"/>
      <c r="M23" s="150"/>
      <c r="N23" s="149"/>
      <c r="O23" s="144"/>
    </row>
    <row r="24" spans="1:15" ht="12.75" customHeight="1" x14ac:dyDescent="0.2">
      <c r="A24" s="146"/>
      <c r="B24" s="148"/>
      <c r="C24" s="172" t="s">
        <v>144</v>
      </c>
      <c r="D24" s="172"/>
      <c r="E24" s="172"/>
      <c r="F24" s="172"/>
      <c r="G24" s="172"/>
      <c r="H24" s="172"/>
      <c r="I24" s="172"/>
      <c r="J24" s="172"/>
      <c r="K24" s="172"/>
      <c r="L24" s="172"/>
      <c r="M24" s="172"/>
      <c r="N24" s="172"/>
      <c r="O24" s="144"/>
    </row>
    <row r="25" spans="1:15" ht="12.75" customHeight="1" x14ac:dyDescent="0.2">
      <c r="A25" s="9"/>
      <c r="F25" s="2"/>
      <c r="G25" s="2"/>
      <c r="H25" s="2"/>
    </row>
    <row r="26" spans="1:15" ht="12.75" customHeight="1" x14ac:dyDescent="0.2">
      <c r="A26" s="9"/>
      <c r="B26" s="1" t="s">
        <v>145</v>
      </c>
      <c r="C26" s="1" t="s">
        <v>132</v>
      </c>
      <c r="D26" s="160" t="s">
        <v>151</v>
      </c>
      <c r="E26" s="161" t="s">
        <v>149</v>
      </c>
      <c r="F26" s="2"/>
      <c r="G26" s="2"/>
      <c r="H26" s="2"/>
    </row>
    <row r="27" spans="1:15" ht="12.75" customHeight="1" x14ac:dyDescent="0.2">
      <c r="A27" s="9"/>
      <c r="D27" s="1" t="s">
        <v>152</v>
      </c>
      <c r="E27" s="12" t="s">
        <v>150</v>
      </c>
      <c r="F27" s="2"/>
      <c r="G27" s="2"/>
      <c r="H27" s="2"/>
    </row>
    <row r="28" spans="1:15" ht="12.75" customHeight="1" x14ac:dyDescent="0.2">
      <c r="A28" s="9"/>
      <c r="F28" s="2"/>
      <c r="G28" s="2"/>
      <c r="H28" s="2"/>
    </row>
    <row r="29" spans="1:15" ht="12.75" customHeight="1" x14ac:dyDescent="0.2">
      <c r="A29" s="9" t="s">
        <v>119</v>
      </c>
      <c r="F29" s="2"/>
      <c r="G29" s="2"/>
      <c r="H29" s="2"/>
    </row>
    <row r="30" spans="1:15" ht="12.75" customHeight="1" x14ac:dyDescent="0.2">
      <c r="A30" s="9"/>
      <c r="B30" s="1" t="s">
        <v>111</v>
      </c>
      <c r="C30" s="1" t="s">
        <v>122</v>
      </c>
      <c r="F30" s="2"/>
      <c r="G30" s="2"/>
      <c r="H30" s="2"/>
    </row>
    <row r="31" spans="1:15" ht="12.75" customHeight="1" x14ac:dyDescent="0.2">
      <c r="A31" s="9"/>
      <c r="B31" s="12"/>
      <c r="F31" s="2"/>
      <c r="G31" s="2"/>
      <c r="H31" s="2"/>
    </row>
    <row r="32" spans="1:15" ht="29.25" customHeight="1" x14ac:dyDescent="0.2">
      <c r="A32" s="9"/>
      <c r="B32" s="17" t="s">
        <v>112</v>
      </c>
      <c r="C32" s="169" t="s">
        <v>123</v>
      </c>
      <c r="D32" s="169"/>
      <c r="E32" s="169"/>
      <c r="F32" s="169"/>
      <c r="G32" s="2"/>
      <c r="H32" s="2"/>
    </row>
    <row r="33" spans="1:13" ht="12.75" customHeight="1" x14ac:dyDescent="0.2">
      <c r="A33" s="9"/>
      <c r="F33" s="2"/>
      <c r="G33" s="2"/>
      <c r="H33" s="2"/>
    </row>
    <row r="34" spans="1:13" ht="27" customHeight="1" x14ac:dyDescent="0.2">
      <c r="A34" s="9"/>
      <c r="B34" s="16" t="s">
        <v>114</v>
      </c>
      <c r="C34" s="169" t="s">
        <v>124</v>
      </c>
      <c r="D34" s="169"/>
      <c r="E34" s="169"/>
      <c r="F34" s="169"/>
      <c r="G34" s="2"/>
      <c r="H34" s="2"/>
    </row>
    <row r="35" spans="1:13" ht="12.75" customHeight="1" x14ac:dyDescent="0.2">
      <c r="A35" s="9"/>
      <c r="F35" s="2"/>
      <c r="G35" s="2"/>
      <c r="H35" s="2"/>
    </row>
    <row r="36" spans="1:13" ht="12.75" customHeight="1" x14ac:dyDescent="0.2">
      <c r="A36" s="9"/>
      <c r="B36" s="13" t="s">
        <v>117</v>
      </c>
      <c r="C36" s="14" t="s">
        <v>120</v>
      </c>
      <c r="F36" s="2"/>
      <c r="G36" s="2"/>
      <c r="H36" s="2"/>
    </row>
    <row r="37" spans="1:13" ht="12.75" customHeight="1" x14ac:dyDescent="0.2">
      <c r="F37" s="2"/>
      <c r="G37" s="2"/>
      <c r="H37" s="2"/>
    </row>
    <row r="38" spans="1:13" ht="12.75" customHeight="1" x14ac:dyDescent="0.2">
      <c r="B38" s="1" t="s">
        <v>134</v>
      </c>
      <c r="C38" s="1" t="s">
        <v>121</v>
      </c>
      <c r="F38" s="2"/>
      <c r="G38" s="2"/>
      <c r="H38" s="2"/>
    </row>
    <row r="39" spans="1:13" ht="12.75" customHeight="1" x14ac:dyDescent="0.2">
      <c r="F39" s="2"/>
      <c r="G39" s="2"/>
      <c r="H39" s="2"/>
    </row>
    <row r="40" spans="1:13" ht="12.75" hidden="1" customHeight="1" x14ac:dyDescent="0.2">
      <c r="F40" s="2"/>
      <c r="G40" s="2"/>
      <c r="H40" s="2"/>
    </row>
    <row r="41" spans="1:13" ht="12.75" hidden="1" customHeight="1" x14ac:dyDescent="0.2">
      <c r="F41" s="2"/>
      <c r="G41" s="2"/>
      <c r="H41" s="2"/>
    </row>
    <row r="42" spans="1:13" ht="12.75" hidden="1" customHeight="1" x14ac:dyDescent="0.2">
      <c r="F42" s="2"/>
      <c r="G42" s="2"/>
      <c r="H42" s="2"/>
    </row>
    <row r="43" spans="1:13" ht="12.75" hidden="1" customHeight="1" x14ac:dyDescent="0.2">
      <c r="F43" s="2"/>
      <c r="G43" s="2"/>
      <c r="H43" s="2"/>
    </row>
    <row r="44" spans="1:13" ht="12.75" hidden="1" customHeight="1" x14ac:dyDescent="0.2">
      <c r="A44" s="9"/>
      <c r="F44" s="2"/>
      <c r="G44" s="2"/>
      <c r="H44" s="2"/>
    </row>
    <row r="45" spans="1:13" ht="12.75" hidden="1" customHeight="1" x14ac:dyDescent="0.2">
      <c r="A45" s="9"/>
      <c r="F45" s="2"/>
      <c r="G45" s="2"/>
      <c r="H45" s="2"/>
    </row>
    <row r="46" spans="1:13" ht="12.75" hidden="1" customHeight="1" x14ac:dyDescent="0.2"/>
    <row r="47" spans="1:13" ht="12.75" hidden="1" customHeight="1" x14ac:dyDescent="0.2"/>
    <row r="48" spans="1:13" ht="12.75" hidden="1" customHeight="1" x14ac:dyDescent="0.2">
      <c r="B48" s="13"/>
      <c r="C48" s="15"/>
      <c r="D48" s="15"/>
      <c r="E48" s="15"/>
      <c r="F48" s="15"/>
      <c r="G48" s="15"/>
      <c r="H48" s="15"/>
      <c r="I48" s="15"/>
      <c r="J48" s="15"/>
      <c r="K48" s="15"/>
      <c r="L48" s="15"/>
      <c r="M48" s="15"/>
    </row>
    <row r="49" spans="2:13" ht="12.75" hidden="1" customHeight="1" x14ac:dyDescent="0.2">
      <c r="B49" s="13"/>
      <c r="D49" s="15"/>
      <c r="E49" s="15"/>
      <c r="F49" s="15"/>
      <c r="G49" s="15"/>
      <c r="H49" s="15"/>
      <c r="I49" s="15"/>
      <c r="J49" s="15"/>
      <c r="K49" s="15"/>
      <c r="L49" s="15"/>
      <c r="M49" s="15"/>
    </row>
    <row r="50" spans="2:13" ht="12.75" hidden="1" customHeight="1" x14ac:dyDescent="0.2"/>
    <row r="51" spans="2:13" ht="12.75" hidden="1" customHeight="1" x14ac:dyDescent="0.2"/>
    <row r="52" spans="2:13" ht="12.75" hidden="1" customHeight="1" x14ac:dyDescent="0.2"/>
    <row r="53" spans="2:13" ht="12.75" hidden="1" customHeight="1" x14ac:dyDescent="0.2"/>
    <row r="54" spans="2:13" ht="12.75" hidden="1" customHeight="1" x14ac:dyDescent="0.2"/>
    <row r="55" spans="2:13" ht="12.75" hidden="1" customHeight="1" x14ac:dyDescent="0.2"/>
    <row r="56" spans="2:13" ht="12.75" hidden="1" customHeight="1" x14ac:dyDescent="0.2"/>
    <row r="57" spans="2:13" hidden="1" x14ac:dyDescent="0.2"/>
    <row r="58" spans="2:13" hidden="1" x14ac:dyDescent="0.2"/>
  </sheetData>
  <sheetProtection selectLockedCells="1"/>
  <mergeCells count="9">
    <mergeCell ref="C34:F34"/>
    <mergeCell ref="C12:F12"/>
    <mergeCell ref="C16:F16"/>
    <mergeCell ref="C32:F32"/>
    <mergeCell ref="A2:J2"/>
    <mergeCell ref="B5:F5"/>
    <mergeCell ref="C24:N24"/>
    <mergeCell ref="C21:N21"/>
    <mergeCell ref="C18:F18"/>
  </mergeCells>
  <phoneticPr fontId="0" type="noConversion"/>
  <printOptions horizontalCentered="1"/>
  <pageMargins left="0.7" right="0.7" top="0.75" bottom="0.75" header="0.3" footer="0.3"/>
  <pageSetup scale="78" fitToWidth="0" fitToHeight="0" orientation="portrait" r:id="rId1"/>
  <headerFooter alignWithMargins="0">
    <oddFooter>&amp;L&amp;"Arial Narrow,Regular"Revised: April 19, 2016&amp;R&amp;"Arial Narrow,Regular"&amp;F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t="str">
        <f>'E&amp;G'!A6</f>
        <v>2016-17 Actual</v>
      </c>
      <c r="B6" s="55"/>
      <c r="C6" s="56"/>
      <c r="D6" s="56"/>
      <c r="E6" s="56"/>
      <c r="F6" s="57"/>
      <c r="G6" s="51" t="s">
        <v>131</v>
      </c>
      <c r="H6" s="184" t="str">
        <f>'E&amp;G'!H6:I6</f>
        <v>FY17 Actual</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359666DE-FBC4-4F11-8AF7-B5B69C061CE7}">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6D5F4A6-961D-4021-B06F-25B5DC6FA883}">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EC830B45-F89F-41F5-A482-2F20F90C62B3}">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t="str">
        <f>'E&amp;G'!A6</f>
        <v>2016-17 Actual</v>
      </c>
      <c r="B6" s="55"/>
      <c r="C6" s="56"/>
      <c r="D6" s="56"/>
      <c r="E6" s="56"/>
      <c r="F6" s="57"/>
      <c r="G6" s="51" t="s">
        <v>131</v>
      </c>
      <c r="H6" s="184" t="str">
        <f>'E&amp;G'!H6:I6</f>
        <v>FY17 Actual</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FCCC394-C99A-4C57-9129-13F30B176BB4}">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04198F43-8E45-41F2-A049-941B894E2CFC}">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E471F324-D680-4197-AF5E-83CD4F2BAC78}">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ol min="12" max="13" width="9.140625" style="58" hidden="1"/>
    <col min="14" max="16383" width="9.140625" style="46" hidden="1"/>
    <col min="16384" max="16384" width="0"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t="str">
        <f>'E&amp;G'!A6</f>
        <v>2016-17 Actual</v>
      </c>
      <c r="B6" s="55"/>
      <c r="C6" s="56"/>
      <c r="D6" s="56"/>
      <c r="E6" s="56"/>
      <c r="F6" s="57"/>
      <c r="G6" s="51" t="s">
        <v>131</v>
      </c>
      <c r="H6" s="184" t="str">
        <f>'E&amp;G'!H6:I6</f>
        <v>FY17 Actual</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F382FEBA-AA61-42B5-9185-A980A6FB043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85E4371-A253-47E2-B5F8-991469BC8F63}">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47CADCA1-ED2C-4AD6-89F5-A21186A8F24F}">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t="str">
        <f>'E&amp;G'!A6</f>
        <v>2016-17 Actual</v>
      </c>
      <c r="B6" s="55"/>
      <c r="C6" s="56"/>
      <c r="D6" s="56"/>
      <c r="E6" s="56"/>
      <c r="F6" s="57"/>
      <c r="G6" s="51" t="s">
        <v>131</v>
      </c>
      <c r="H6" s="184" t="str">
        <f>'E&amp;G'!H6:I6</f>
        <v>FY17 Actual</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BF2384FC-AB81-4BD0-B971-C3A4E44176C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EE155F27-0C3F-4B73-846A-41A6642D080E}">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FA8FE295-9F49-4BFF-A234-160566E2F66F}">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t="str">
        <f>'E&amp;G'!A6</f>
        <v>2016-17 Actual</v>
      </c>
      <c r="B6" s="55"/>
      <c r="C6" s="56"/>
      <c r="D6" s="56"/>
      <c r="E6" s="56"/>
      <c r="F6" s="57"/>
      <c r="G6" s="51" t="s">
        <v>131</v>
      </c>
      <c r="H6" s="184" t="str">
        <f>'E&amp;G'!H6:I6</f>
        <v>FY17 Actual</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2:13" x14ac:dyDescent="0.2">
      <c r="E49" s="78"/>
      <c r="F49" s="78"/>
      <c r="G49" s="78"/>
      <c r="H49" s="78"/>
      <c r="I49" s="74"/>
      <c r="L49" s="46"/>
      <c r="M49" s="46"/>
    </row>
    <row r="50" spans="2:13" ht="13.5" thickBot="1" x14ac:dyDescent="0.25">
      <c r="B50" s="46" t="s">
        <v>16</v>
      </c>
      <c r="C50" s="46" t="s">
        <v>118</v>
      </c>
      <c r="E50" s="78"/>
      <c r="F50" s="78"/>
      <c r="G50" s="78"/>
      <c r="H50" s="78"/>
      <c r="I50" s="113">
        <f>I48+I44</f>
        <v>0</v>
      </c>
      <c r="L50" s="46"/>
      <c r="M50" s="46"/>
    </row>
    <row r="51" spans="2:13" ht="12.75" customHeight="1" thickTop="1" x14ac:dyDescent="0.2"/>
    <row r="52" spans="2:13" ht="12.75" hidden="1" customHeight="1" x14ac:dyDescent="0.2"/>
    <row r="53" spans="2:13" ht="12.75" hidden="1" customHeight="1" x14ac:dyDescent="0.2"/>
    <row r="54" spans="2:13" ht="12.75" hidden="1" customHeight="1" x14ac:dyDescent="0.2"/>
    <row r="55" spans="2: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2C0F99BB-B56D-4097-86B4-03D900EC003D}">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2E3108E7-F116-4118-BEAA-2035B32B533D}">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3E594E1B-03EA-46A5-85E6-07B7AE79C460}">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RowColHeaders="0" zoomScaleNormal="100" zoomScaleSheetLayoutView="100" workbookViewId="0">
      <selection activeCell="E28" sqref="E28"/>
    </sheetView>
  </sheetViews>
  <sheetFormatPr defaultColWidth="0" defaultRowHeight="12.75" zeroHeight="1" x14ac:dyDescent="0.2"/>
  <cols>
    <col min="1" max="1" width="9.140625" style="20" customWidth="1"/>
    <col min="2" max="2" width="58.85546875" style="20" customWidth="1"/>
    <col min="3" max="3" width="101.7109375" style="20" customWidth="1"/>
    <col min="4" max="4" width="9.140625" style="20" customWidth="1"/>
    <col min="5" max="16384" width="9.140625" style="20" hidden="1"/>
  </cols>
  <sheetData>
    <row r="1" spans="1:7" ht="18.75" thickBot="1" x14ac:dyDescent="0.3">
      <c r="A1" s="19" t="s">
        <v>35</v>
      </c>
      <c r="B1" s="19"/>
      <c r="C1" s="19"/>
    </row>
    <row r="2" spans="1:7" ht="15.75" x14ac:dyDescent="0.25">
      <c r="A2" s="21" t="s">
        <v>64</v>
      </c>
      <c r="B2" s="21"/>
    </row>
    <row r="3" spans="1:7" ht="15.75" x14ac:dyDescent="0.25">
      <c r="A3" s="21"/>
      <c r="B3" s="21"/>
    </row>
    <row r="4" spans="1:7" ht="16.5" thickBot="1" x14ac:dyDescent="0.3">
      <c r="B4" s="21"/>
      <c r="C4" s="21"/>
    </row>
    <row r="5" spans="1:7" ht="16.5" thickBot="1" x14ac:dyDescent="0.25">
      <c r="B5" s="22" t="s">
        <v>65</v>
      </c>
      <c r="C5" s="23" t="s">
        <v>66</v>
      </c>
    </row>
    <row r="6" spans="1:7" ht="47.25" x14ac:dyDescent="0.2">
      <c r="A6" s="24">
        <v>1</v>
      </c>
      <c r="B6" s="25" t="s">
        <v>67</v>
      </c>
      <c r="C6" s="26" t="s">
        <v>68</v>
      </c>
    </row>
    <row r="7" spans="1:7" ht="47.25" x14ac:dyDescent="0.2">
      <c r="A7" s="24">
        <v>2</v>
      </c>
      <c r="B7" s="27" t="s">
        <v>69</v>
      </c>
      <c r="C7" s="28" t="s">
        <v>125</v>
      </c>
    </row>
    <row r="8" spans="1:7" ht="47.25" x14ac:dyDescent="0.2">
      <c r="A8" s="24">
        <v>3</v>
      </c>
      <c r="B8" s="27" t="s">
        <v>70</v>
      </c>
      <c r="C8" s="28" t="s">
        <v>71</v>
      </c>
    </row>
    <row r="9" spans="1:7" ht="47.25" x14ac:dyDescent="0.2">
      <c r="A9" s="24">
        <v>4</v>
      </c>
      <c r="B9" s="27" t="s">
        <v>72</v>
      </c>
      <c r="C9" s="28" t="s">
        <v>73</v>
      </c>
    </row>
    <row r="10" spans="1:7" ht="47.25" x14ac:dyDescent="0.2">
      <c r="A10" s="24">
        <v>5</v>
      </c>
      <c r="B10" s="27" t="s">
        <v>74</v>
      </c>
      <c r="C10" s="28" t="s">
        <v>75</v>
      </c>
    </row>
    <row r="11" spans="1:7" ht="63" x14ac:dyDescent="0.2">
      <c r="A11" s="24">
        <v>6</v>
      </c>
      <c r="B11" s="27" t="s">
        <v>76</v>
      </c>
      <c r="C11" s="28" t="s">
        <v>77</v>
      </c>
    </row>
    <row r="12" spans="1:7" ht="35.25" customHeight="1" x14ac:dyDescent="0.2">
      <c r="A12" s="24">
        <v>7</v>
      </c>
      <c r="B12" s="27" t="s">
        <v>78</v>
      </c>
      <c r="C12" s="28" t="s">
        <v>79</v>
      </c>
    </row>
    <row r="13" spans="1:7" ht="31.5" x14ac:dyDescent="0.2">
      <c r="A13" s="24">
        <v>8</v>
      </c>
      <c r="B13" s="27" t="s">
        <v>80</v>
      </c>
      <c r="C13" s="28" t="s">
        <v>81</v>
      </c>
    </row>
    <row r="14" spans="1:7" ht="47.25" x14ac:dyDescent="0.2">
      <c r="A14" s="24">
        <v>9</v>
      </c>
      <c r="B14" s="27" t="s">
        <v>82</v>
      </c>
      <c r="C14" s="29" t="s">
        <v>83</v>
      </c>
    </row>
    <row r="15" spans="1:7" ht="63" x14ac:dyDescent="0.2">
      <c r="A15" s="24">
        <v>10</v>
      </c>
      <c r="B15" s="27" t="s">
        <v>26</v>
      </c>
      <c r="C15" s="28" t="s">
        <v>84</v>
      </c>
      <c r="G15" s="30" t="s">
        <v>85</v>
      </c>
    </row>
    <row r="16" spans="1:7" ht="78.75" x14ac:dyDescent="0.2">
      <c r="A16" s="24">
        <v>11</v>
      </c>
      <c r="B16" s="27" t="s">
        <v>86</v>
      </c>
      <c r="C16" s="29" t="s">
        <v>87</v>
      </c>
    </row>
    <row r="17" spans="1:7" ht="31.5" x14ac:dyDescent="0.2">
      <c r="A17" s="24">
        <v>12</v>
      </c>
      <c r="B17" s="27" t="s">
        <v>88</v>
      </c>
      <c r="C17" s="29" t="s">
        <v>89</v>
      </c>
      <c r="G17" s="30" t="s">
        <v>85</v>
      </c>
    </row>
    <row r="18" spans="1:7" ht="63" x14ac:dyDescent="0.25">
      <c r="A18" s="24">
        <v>13</v>
      </c>
      <c r="B18" s="31" t="s">
        <v>32</v>
      </c>
      <c r="C18" s="32" t="s">
        <v>90</v>
      </c>
    </row>
    <row r="19" spans="1:7" ht="63" x14ac:dyDescent="0.2">
      <c r="A19" s="24">
        <v>14</v>
      </c>
      <c r="B19" s="27" t="s">
        <v>91</v>
      </c>
      <c r="C19" s="28" t="s">
        <v>92</v>
      </c>
    </row>
    <row r="20" spans="1:7" ht="31.5" x14ac:dyDescent="0.2">
      <c r="A20" s="24">
        <v>15</v>
      </c>
      <c r="B20" s="27" t="s">
        <v>93</v>
      </c>
      <c r="C20" s="28" t="s">
        <v>94</v>
      </c>
    </row>
    <row r="21" spans="1:7" ht="63" x14ac:dyDescent="0.2">
      <c r="A21" s="24">
        <v>16</v>
      </c>
      <c r="B21" s="27" t="s">
        <v>95</v>
      </c>
      <c r="C21" s="28" t="s">
        <v>96</v>
      </c>
    </row>
    <row r="22" spans="1:7" ht="31.5" x14ac:dyDescent="0.2">
      <c r="A22" s="24">
        <v>17</v>
      </c>
      <c r="B22" s="27" t="s">
        <v>97</v>
      </c>
      <c r="C22" s="28" t="s">
        <v>98</v>
      </c>
    </row>
    <row r="23" spans="1:7" ht="47.25" x14ac:dyDescent="0.2">
      <c r="A23" s="24">
        <v>18</v>
      </c>
      <c r="B23" s="33" t="s">
        <v>61</v>
      </c>
      <c r="C23" s="28" t="s">
        <v>99</v>
      </c>
    </row>
    <row r="24" spans="1:7" ht="63" x14ac:dyDescent="0.2">
      <c r="A24" s="24">
        <v>19</v>
      </c>
      <c r="B24" s="27" t="s">
        <v>100</v>
      </c>
      <c r="C24" s="28" t="s">
        <v>101</v>
      </c>
    </row>
    <row r="25" spans="1:7" ht="48" thickBot="1" x14ac:dyDescent="0.3">
      <c r="A25" s="24">
        <v>20</v>
      </c>
      <c r="B25" s="34" t="s">
        <v>31</v>
      </c>
      <c r="C25" s="35" t="s">
        <v>102</v>
      </c>
    </row>
    <row r="26" spans="1:7" ht="15.75" x14ac:dyDescent="0.2">
      <c r="A26" s="24"/>
      <c r="B26" s="36"/>
      <c r="C26" s="37"/>
    </row>
    <row r="27" spans="1:7" ht="16.5" thickBot="1" x14ac:dyDescent="0.25">
      <c r="A27" s="24"/>
      <c r="B27" s="38" t="s">
        <v>103</v>
      </c>
      <c r="C27" s="37"/>
    </row>
    <row r="28" spans="1:7" ht="47.25" x14ac:dyDescent="0.2">
      <c r="B28" s="39" t="s">
        <v>104</v>
      </c>
      <c r="C28" s="40" t="s">
        <v>105</v>
      </c>
    </row>
    <row r="29" spans="1:7" ht="32.25" thickBot="1" x14ac:dyDescent="0.25">
      <c r="B29" s="41" t="s">
        <v>106</v>
      </c>
      <c r="C29" s="42" t="s">
        <v>107</v>
      </c>
    </row>
    <row r="30" spans="1:7" x14ac:dyDescent="0.2"/>
  </sheetData>
  <sheetProtection password="C9B9" sheet="1" objects="1" scenarios="1" selectLockedCells="1"/>
  <printOptions horizontalCentered="1"/>
  <pageMargins left="0.7" right="0.7" top="0.75" bottom="0.75" header="0.3" footer="0.3"/>
  <pageSetup scale="54" fitToWidth="0" fitToHeight="0" orientation="portrait" r:id="rId1"/>
  <headerFooter alignWithMargins="0">
    <oddFooter>&amp;L&amp;"Arial Narrow,Regular"Revised: April 19, 2016&amp;R&amp;"Arial Narrow,Regular"&amp;F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view="pageBreakPreview" zoomScaleNormal="100" zoomScaleSheetLayoutView="100" workbookViewId="0">
      <selection activeCell="A6" sqref="A6"/>
    </sheetView>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75" customHeight="1" thickBot="1" x14ac:dyDescent="0.35">
      <c r="A1" s="43" t="s">
        <v>35</v>
      </c>
      <c r="B1" s="44"/>
      <c r="C1" s="44"/>
      <c r="D1" s="44"/>
      <c r="E1" s="44"/>
      <c r="F1" s="44"/>
      <c r="G1" s="44"/>
      <c r="H1" s="44"/>
      <c r="I1" s="44"/>
      <c r="J1" s="45"/>
      <c r="K1" s="45"/>
    </row>
    <row r="2" spans="1:11" s="46" customFormat="1" ht="15.75" x14ac:dyDescent="0.25">
      <c r="A2" s="47" t="s">
        <v>108</v>
      </c>
      <c r="B2" s="48"/>
      <c r="C2" s="49"/>
      <c r="D2" s="49"/>
      <c r="E2" s="49"/>
      <c r="F2" s="50"/>
      <c r="G2" s="51" t="s">
        <v>36</v>
      </c>
      <c r="H2" s="182">
        <f>'E&amp;G'!H2:I2</f>
        <v>0</v>
      </c>
      <c r="I2" s="183"/>
    </row>
    <row r="3" spans="1:11" s="46" customFormat="1" ht="15.75" x14ac:dyDescent="0.25">
      <c r="A3" s="47"/>
      <c r="B3" s="48"/>
      <c r="C3" s="49"/>
      <c r="D3" s="49"/>
      <c r="E3" s="49"/>
      <c r="F3" s="50"/>
      <c r="G3" s="52"/>
      <c r="H3" s="52"/>
      <c r="I3" s="52"/>
    </row>
    <row r="4" spans="1:11" s="46" customFormat="1" ht="15.75" x14ac:dyDescent="0.25">
      <c r="A4" s="47"/>
      <c r="B4" s="48"/>
      <c r="C4" s="49"/>
      <c r="D4" s="49"/>
      <c r="E4" s="49"/>
      <c r="F4" s="50"/>
      <c r="G4" s="53" t="s">
        <v>37</v>
      </c>
      <c r="H4" s="184">
        <f>'E&amp;G'!H4:I4</f>
        <v>0</v>
      </c>
      <c r="I4" s="185"/>
    </row>
    <row r="5" spans="1:11" s="46" customFormat="1" ht="15.75" x14ac:dyDescent="0.25">
      <c r="A5" s="47"/>
      <c r="B5" s="48"/>
      <c r="C5" s="49"/>
      <c r="D5" s="49"/>
      <c r="E5" s="49"/>
      <c r="F5" s="50"/>
      <c r="G5" s="54"/>
      <c r="H5" s="52"/>
      <c r="I5" s="52"/>
    </row>
    <row r="6" spans="1:11" s="46" customFormat="1" ht="15.75" x14ac:dyDescent="0.25">
      <c r="A6" s="121" t="str">
        <f>'E&amp;G'!A6</f>
        <v>2016-17 Actual</v>
      </c>
      <c r="B6" s="55"/>
      <c r="C6" s="56"/>
      <c r="D6" s="56"/>
      <c r="E6" s="56"/>
      <c r="F6" s="57"/>
      <c r="G6" s="51" t="s">
        <v>131</v>
      </c>
      <c r="H6" s="184" t="str">
        <f>'E&amp;G'!H6:I6</f>
        <v>FY17 Actual</v>
      </c>
      <c r="I6" s="186"/>
    </row>
    <row r="7" spans="1:11" s="46" customFormat="1" ht="15.75" x14ac:dyDescent="0.25">
      <c r="A7" s="47"/>
      <c r="B7" s="48"/>
      <c r="C7" s="49"/>
      <c r="D7" s="49"/>
      <c r="E7" s="49"/>
      <c r="F7" s="50"/>
      <c r="G7" s="54"/>
      <c r="H7" s="52"/>
      <c r="I7" s="52"/>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65" t="s">
        <v>135</v>
      </c>
      <c r="D9" s="56"/>
      <c r="E9" s="56"/>
      <c r="F9" s="57"/>
      <c r="G9" s="187"/>
      <c r="H9" s="188" t="str">
        <f>Instructions!D27&amp;" " &amp; Instructions!E27</f>
        <v>FY17 Actual - October 17, 2017</v>
      </c>
      <c r="I9" s="189"/>
    </row>
    <row r="10" spans="1:11" s="46" customFormat="1" ht="15.75" x14ac:dyDescent="0.25">
      <c r="A10" s="47"/>
      <c r="B10" s="48"/>
      <c r="C10" s="49"/>
      <c r="D10" s="49"/>
      <c r="E10" s="49"/>
      <c r="F10" s="50"/>
      <c r="G10" s="54"/>
      <c r="H10" s="52"/>
      <c r="I10" s="52"/>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71">
        <f>SUM('Instructions:Statutory Waivers'!E15,'E&amp;G:Line Item (10)'!E15)</f>
        <v>0</v>
      </c>
      <c r="F15" s="71">
        <f>SUM('Instructions:Statutory Waivers'!F15,'E&amp;G:Line Item (10)'!F15)</f>
        <v>0</v>
      </c>
      <c r="G15" s="71">
        <f>SUM('Instructions:Statutory Waivers'!G15,'E&amp;G:Line Item (10)'!G15)</f>
        <v>0</v>
      </c>
      <c r="H15" s="71">
        <f>SUM('Instructions:Statutory Waivers'!H15,'E&amp;G:Line Item (10)'!H15)</f>
        <v>0</v>
      </c>
      <c r="I15" s="72">
        <f>SUM(E15:H15)</f>
        <v>0</v>
      </c>
    </row>
    <row r="16" spans="1:11" s="46" customFormat="1" x14ac:dyDescent="0.2">
      <c r="B16" s="46" t="s">
        <v>3</v>
      </c>
      <c r="C16" s="73" t="s">
        <v>4</v>
      </c>
      <c r="E16" s="131">
        <f>SUM('Instructions:Statutory Waivers'!E16,'E&amp;G:Line Item (10)'!E16)</f>
        <v>0</v>
      </c>
      <c r="F16" s="131">
        <f>SUM('Instructions:Statutory Waivers'!F16,'E&amp;G:Line Item (10)'!F16)</f>
        <v>0</v>
      </c>
      <c r="G16" s="131">
        <f>SUM('Instructions:Statutory Waivers'!G16,'E&amp;G:Line Item (10)'!G16)</f>
        <v>0</v>
      </c>
      <c r="H16" s="131">
        <f>SUM('Instructions:Statutory Waivers'!H16,'E&amp;G:Line Item (10)'!H16)</f>
        <v>0</v>
      </c>
      <c r="I16" s="74">
        <f>SUM(E16:H16)</f>
        <v>0</v>
      </c>
    </row>
    <row r="17" spans="1:13" x14ac:dyDescent="0.2">
      <c r="B17" s="46" t="s">
        <v>5</v>
      </c>
      <c r="C17" s="63" t="s">
        <v>6</v>
      </c>
      <c r="E17" s="131">
        <f>SUM('Instructions:Statutory Waivers'!E17,'E&amp;G:Line Item (10)'!E17)</f>
        <v>0</v>
      </c>
      <c r="F17" s="131">
        <f>SUM('Instructions:Statutory Waivers'!F17,'E&amp;G:Line Item (10)'!F17)</f>
        <v>0</v>
      </c>
      <c r="G17" s="131">
        <f>SUM('Instructions:Statutory Waivers'!G17,'E&amp;G:Line Item (10)'!G17)</f>
        <v>0</v>
      </c>
      <c r="H17" s="131">
        <f>SUM('Instructions:Statutory Waivers'!H17,'E&amp;G:Line Item (10)'!H17)</f>
        <v>0</v>
      </c>
      <c r="I17" s="74">
        <f>SUM(E17:H17)</f>
        <v>0</v>
      </c>
    </row>
    <row r="18" spans="1:13" ht="13.5" thickBot="1" x14ac:dyDescent="0.25">
      <c r="B18" s="46" t="s">
        <v>7</v>
      </c>
      <c r="C18" s="63" t="s">
        <v>8</v>
      </c>
      <c r="E18" s="133">
        <f>SUM('Instructions:Statutory Waivers'!E18,'E&amp;G:Line Item (10)'!E18)</f>
        <v>0</v>
      </c>
      <c r="F18" s="133">
        <f>SUM('Instructions:Statutory Waivers'!F18,'E&amp;G:Line Item (10)'!F18)</f>
        <v>0</v>
      </c>
      <c r="G18" s="133">
        <f>SUM('Instructions:Statutory Waivers'!G18,'E&amp;G:Line Item (10)'!G18)</f>
        <v>0</v>
      </c>
      <c r="H18" s="133">
        <f>SUM('Instructions:Statutory Waivers'!H18,'E&amp;G:Line Item (10)'!H18)</f>
        <v>0</v>
      </c>
      <c r="I18" s="75">
        <f>SUM(E18:H18)</f>
        <v>0</v>
      </c>
    </row>
    <row r="19" spans="1:13" ht="13.5" thickBot="1" x14ac:dyDescent="0.25">
      <c r="B19" s="46" t="s">
        <v>9</v>
      </c>
      <c r="C19" s="63" t="s">
        <v>126</v>
      </c>
      <c r="E19" s="136">
        <f>E16-E17-E18</f>
        <v>0</v>
      </c>
      <c r="F19" s="137">
        <f>F16-F17-F18</f>
        <v>0</v>
      </c>
      <c r="G19" s="136">
        <f>G16-G17-G18</f>
        <v>0</v>
      </c>
      <c r="H19" s="135">
        <f>H16-H17-H18</f>
        <v>0</v>
      </c>
      <c r="I19" s="75">
        <f>SUM(E19:H19)</f>
        <v>0</v>
      </c>
    </row>
    <row r="20" spans="1:13" ht="13.5" thickBot="1" x14ac:dyDescent="0.25">
      <c r="A20" s="63"/>
      <c r="B20" s="63"/>
      <c r="E20" s="135"/>
      <c r="F20" s="135"/>
      <c r="G20" s="135"/>
      <c r="H20" s="135"/>
      <c r="I20" s="135"/>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4">
        <f>J22-I23</f>
        <v>0</v>
      </c>
      <c r="D22" s="83" t="s">
        <v>39</v>
      </c>
      <c r="E22" s="132">
        <f>SUM('Instructions:Statutory Waivers'!E22,'E&amp;G:Line Item (10)'!E22)</f>
        <v>0</v>
      </c>
      <c r="F22" s="143">
        <f>SUM('Instructions:Statutory Waivers'!F22,'E&amp;G:Line Item (10)'!F22)</f>
        <v>0</v>
      </c>
      <c r="G22" s="155"/>
      <c r="H22" s="156"/>
      <c r="I22" s="86">
        <f>SUM(E22:H22)</f>
        <v>0</v>
      </c>
      <c r="J22" s="158">
        <f>(E16+F16)*0.1</f>
        <v>0</v>
      </c>
    </row>
    <row r="23" spans="1:13" ht="13.5" customHeight="1" thickBot="1" x14ac:dyDescent="0.25">
      <c r="B23" s="82">
        <v>2</v>
      </c>
      <c r="C23" s="159">
        <f>ROUNDDOWN(SUM(I22*0.025),0)</f>
        <v>0</v>
      </c>
      <c r="D23" s="87" t="s">
        <v>40</v>
      </c>
      <c r="E23" s="131">
        <f>SUM('Instructions:Statutory Waivers'!E23,'E&amp;G:Line Item (10)'!E23)</f>
        <v>0</v>
      </c>
      <c r="F23" s="134">
        <f>SUM('Instructions:Statutory Waivers'!F23,'E&amp;G:Line Item (10)'!F23)</f>
        <v>0</v>
      </c>
      <c r="G23" s="155"/>
      <c r="H23" s="156"/>
      <c r="I23" s="74">
        <f>SUM(E23:H23)</f>
        <v>0</v>
      </c>
      <c r="J23" s="152">
        <f>SUM(I22:I23)</f>
        <v>0</v>
      </c>
    </row>
    <row r="24" spans="1:13" ht="13.5" customHeight="1" thickBot="1" x14ac:dyDescent="0.25">
      <c r="B24" s="82">
        <v>3</v>
      </c>
      <c r="C24" s="90" t="s">
        <v>19</v>
      </c>
      <c r="D24" s="87" t="s">
        <v>41</v>
      </c>
      <c r="E24" s="131">
        <f>SUM('Instructions:Statutory Waivers'!E24,'E&amp;G:Line Item (10)'!E24)</f>
        <v>0</v>
      </c>
      <c r="F24" s="134">
        <f>SUM('Instructions:Statutory Waivers'!F24,'E&amp;G:Line Item (10)'!F24)</f>
        <v>0</v>
      </c>
      <c r="G24" s="155"/>
      <c r="H24" s="156"/>
      <c r="I24" s="74">
        <f t="shared" ref="I24:I41" si="0">SUM(E24:H24)</f>
        <v>0</v>
      </c>
      <c r="M24" s="91"/>
    </row>
    <row r="25" spans="1:13" ht="13.5" customHeight="1" thickBot="1" x14ac:dyDescent="0.25">
      <c r="B25" s="82">
        <v>4</v>
      </c>
      <c r="C25" s="90" t="s">
        <v>22</v>
      </c>
      <c r="D25" s="87" t="s">
        <v>55</v>
      </c>
      <c r="E25" s="131">
        <f>SUM('Instructions:Statutory Waivers'!E25,'E&amp;G:Line Item (10)'!E25)</f>
        <v>0</v>
      </c>
      <c r="F25" s="134">
        <f>SUM('Instructions:Statutory Waivers'!F25,'E&amp;G:Line Item (10)'!F25)</f>
        <v>0</v>
      </c>
      <c r="G25" s="155"/>
      <c r="H25" s="156"/>
      <c r="I25" s="74">
        <f t="shared" si="0"/>
        <v>0</v>
      </c>
    </row>
    <row r="26" spans="1:13" ht="13.5" customHeight="1" thickBot="1" x14ac:dyDescent="0.25">
      <c r="B26" s="82">
        <v>5</v>
      </c>
      <c r="C26" s="90" t="s">
        <v>23</v>
      </c>
      <c r="D26" s="87" t="s">
        <v>56</v>
      </c>
      <c r="E26" s="131">
        <f>SUM('Instructions:Statutory Waivers'!E26,'E&amp;G:Line Item (10)'!E26)</f>
        <v>0</v>
      </c>
      <c r="F26" s="134">
        <f>SUM('Instructions:Statutory Waivers'!F26,'E&amp;G:Line Item (10)'!F26)</f>
        <v>0</v>
      </c>
      <c r="G26" s="155"/>
      <c r="H26" s="156"/>
      <c r="I26" s="74">
        <f t="shared" si="0"/>
        <v>0</v>
      </c>
    </row>
    <row r="27" spans="1:13" ht="13.5" customHeight="1" thickBot="1" x14ac:dyDescent="0.25">
      <c r="A27" s="92"/>
      <c r="B27" s="82">
        <v>6</v>
      </c>
      <c r="C27" s="90" t="s">
        <v>58</v>
      </c>
      <c r="D27" s="87" t="s">
        <v>57</v>
      </c>
      <c r="E27" s="131">
        <f>SUM('Instructions:Statutory Waivers'!E27,'E&amp;G:Line Item (10)'!E27)</f>
        <v>0</v>
      </c>
      <c r="F27" s="167"/>
      <c r="G27" s="155"/>
      <c r="H27" s="156"/>
      <c r="I27" s="74">
        <f t="shared" si="0"/>
        <v>0</v>
      </c>
    </row>
    <row r="28" spans="1:13" ht="13.5" customHeight="1" thickBot="1" x14ac:dyDescent="0.25">
      <c r="A28" s="92"/>
      <c r="B28" s="82">
        <v>7</v>
      </c>
      <c r="C28" s="90" t="s">
        <v>20</v>
      </c>
      <c r="D28" s="87" t="s">
        <v>51</v>
      </c>
      <c r="E28" s="131">
        <f>SUM('Instructions:Statutory Waivers'!E28,'E&amp;G:Line Item (10)'!E28)</f>
        <v>0</v>
      </c>
      <c r="F28" s="167"/>
      <c r="G28" s="155"/>
      <c r="H28" s="156"/>
      <c r="I28" s="74">
        <f t="shared" si="0"/>
        <v>0</v>
      </c>
    </row>
    <row r="29" spans="1:13" ht="13.5" customHeight="1" thickBot="1" x14ac:dyDescent="0.25">
      <c r="A29" s="92"/>
      <c r="B29" s="82">
        <v>8</v>
      </c>
      <c r="C29" s="90" t="s">
        <v>21</v>
      </c>
      <c r="D29" s="87" t="s">
        <v>53</v>
      </c>
      <c r="E29" s="131">
        <f>SUM('Instructions:Statutory Waivers'!E29,'E&amp;G:Line Item (10)'!E29)</f>
        <v>0</v>
      </c>
      <c r="F29" s="167"/>
      <c r="G29" s="155"/>
      <c r="H29" s="156"/>
      <c r="I29" s="74">
        <f t="shared" si="0"/>
        <v>0</v>
      </c>
    </row>
    <row r="30" spans="1:13" ht="13.5" customHeight="1" thickBot="1" x14ac:dyDescent="0.25">
      <c r="B30" s="82">
        <v>9</v>
      </c>
      <c r="C30" s="90" t="s">
        <v>25</v>
      </c>
      <c r="D30" s="87" t="s">
        <v>54</v>
      </c>
      <c r="E30" s="131">
        <f>SUM('Instructions:Statutory Waivers'!E30,'E&amp;G:Line Item (10)'!E30)</f>
        <v>0</v>
      </c>
      <c r="F30" s="134">
        <f>SUM('Instructions:Statutory Waivers'!F30,'E&amp;G:Line Item (10)'!F30)</f>
        <v>0</v>
      </c>
      <c r="G30" s="155"/>
      <c r="H30" s="156"/>
      <c r="I30" s="74">
        <f t="shared" si="0"/>
        <v>0</v>
      </c>
    </row>
    <row r="31" spans="1:13" ht="13.5" customHeight="1" thickBot="1" x14ac:dyDescent="0.25">
      <c r="B31" s="82">
        <v>10</v>
      </c>
      <c r="C31" s="90" t="s">
        <v>127</v>
      </c>
      <c r="D31" s="87" t="s">
        <v>44</v>
      </c>
      <c r="E31" s="165"/>
      <c r="F31" s="167"/>
      <c r="G31" s="143">
        <f>SUM('Instructions:Statutory Waivers'!G31,'E&amp;G:Line Item (10)'!G31)</f>
        <v>0</v>
      </c>
      <c r="H31" s="143">
        <f>SUM('Instructions:Statutory Waivers'!H31,'E&amp;G:Line Item (10)'!H31)</f>
        <v>0</v>
      </c>
      <c r="I31" s="74">
        <f t="shared" si="0"/>
        <v>0</v>
      </c>
    </row>
    <row r="32" spans="1:13" ht="13.5" customHeight="1" thickBot="1" x14ac:dyDescent="0.25">
      <c r="B32" s="82">
        <v>11</v>
      </c>
      <c r="C32" s="90" t="s">
        <v>34</v>
      </c>
      <c r="D32" s="87" t="s">
        <v>42</v>
      </c>
      <c r="E32" s="93"/>
      <c r="F32" s="94"/>
      <c r="G32" s="133">
        <f>SUM('Instructions:Statutory Waivers'!G32,'E&amp;G:Line Item (10)'!G32)</f>
        <v>0</v>
      </c>
      <c r="H32" s="156"/>
      <c r="I32" s="74">
        <f t="shared" si="0"/>
        <v>0</v>
      </c>
      <c r="L32" s="46"/>
      <c r="M32" s="46"/>
    </row>
    <row r="33" spans="2:13" ht="13.5" customHeight="1" thickBot="1" x14ac:dyDescent="0.25">
      <c r="B33" s="82">
        <v>12</v>
      </c>
      <c r="C33" s="90" t="s">
        <v>27</v>
      </c>
      <c r="D33" s="87" t="s">
        <v>43</v>
      </c>
      <c r="E33" s="88"/>
      <c r="F33" s="89"/>
      <c r="G33" s="155"/>
      <c r="H33" s="143">
        <f>SUM('Instructions:Statutory Waivers'!H33,'E&amp;G:Line Item (10)'!H33)</f>
        <v>0</v>
      </c>
      <c r="I33" s="74">
        <f t="shared" si="0"/>
        <v>0</v>
      </c>
      <c r="L33" s="46"/>
      <c r="M33" s="46"/>
    </row>
    <row r="34" spans="2:13" ht="13.5" customHeight="1" thickBot="1" x14ac:dyDescent="0.25">
      <c r="B34" s="82">
        <v>13</v>
      </c>
      <c r="C34" s="90" t="s">
        <v>128</v>
      </c>
      <c r="D34" s="87" t="s">
        <v>46</v>
      </c>
      <c r="E34" s="88"/>
      <c r="F34" s="89"/>
      <c r="G34" s="143">
        <f>SUM('Instructions:Statutory Waivers'!G34,'E&amp;G:Line Item (10)'!G34)</f>
        <v>0</v>
      </c>
      <c r="H34" s="156"/>
      <c r="I34" s="74">
        <f t="shared" si="0"/>
        <v>0</v>
      </c>
      <c r="L34" s="46"/>
      <c r="M34" s="46"/>
    </row>
    <row r="35" spans="2:13" ht="13.5" customHeight="1" thickBot="1" x14ac:dyDescent="0.25">
      <c r="B35" s="82">
        <v>14</v>
      </c>
      <c r="C35" s="90" t="s">
        <v>129</v>
      </c>
      <c r="D35" s="87" t="s">
        <v>50</v>
      </c>
      <c r="E35" s="88"/>
      <c r="F35" s="89"/>
      <c r="G35" s="134">
        <f>SUM('Instructions:Statutory Waivers'!G35,'E&amp;G:Line Item (10)'!G35)</f>
        <v>0</v>
      </c>
      <c r="H35" s="156"/>
      <c r="I35" s="74">
        <f t="shared" si="0"/>
        <v>0</v>
      </c>
      <c r="L35" s="46"/>
      <c r="M35" s="46"/>
    </row>
    <row r="36" spans="2:13" ht="13.5" customHeight="1" thickBot="1" x14ac:dyDescent="0.25">
      <c r="B36" s="82">
        <v>15</v>
      </c>
      <c r="C36" s="90" t="s">
        <v>33</v>
      </c>
      <c r="D36" s="87" t="s">
        <v>59</v>
      </c>
      <c r="E36" s="88"/>
      <c r="F36" s="89"/>
      <c r="G36" s="134">
        <f>SUM('Instructions:Statutory Waivers'!G36,'E&amp;G:Line Item (10)'!G36)</f>
        <v>0</v>
      </c>
      <c r="H36" s="156"/>
      <c r="I36" s="74">
        <f>SUM(E36:H36)</f>
        <v>0</v>
      </c>
      <c r="L36" s="46"/>
      <c r="M36" s="46"/>
    </row>
    <row r="37" spans="2:13" ht="13.5" customHeight="1" x14ac:dyDescent="0.2">
      <c r="B37" s="82">
        <v>16</v>
      </c>
      <c r="C37" s="90" t="s">
        <v>24</v>
      </c>
      <c r="D37" s="95" t="s">
        <v>59</v>
      </c>
      <c r="E37" s="93"/>
      <c r="F37" s="94"/>
      <c r="G37" s="134">
        <f>SUM('Instructions:Statutory Waivers'!G37,'E&amp;G:Line Item (10)'!G37)</f>
        <v>0</v>
      </c>
      <c r="H37" s="143">
        <f>SUM('Instructions:Statutory Waivers'!H37,'E&amp;G:Line Item (10)'!H37)</f>
        <v>0</v>
      </c>
      <c r="I37" s="74">
        <f>SUM(E37:H37)</f>
        <v>0</v>
      </c>
      <c r="L37" s="46"/>
      <c r="M37" s="46"/>
    </row>
    <row r="38" spans="2:13" ht="13.5" customHeight="1" x14ac:dyDescent="0.2">
      <c r="B38" s="82">
        <v>17</v>
      </c>
      <c r="C38" s="90" t="s">
        <v>62</v>
      </c>
      <c r="D38" s="87" t="s">
        <v>49</v>
      </c>
      <c r="E38" s="88"/>
      <c r="F38" s="89"/>
      <c r="G38" s="134">
        <f>SUM('Instructions:Statutory Waivers'!G38,'E&amp;G:Line Item (10)'!G38)</f>
        <v>0</v>
      </c>
      <c r="H38" s="134">
        <f>SUM('Instructions:Statutory Waivers'!H38,'E&amp;G:Line Item (10)'!H38)</f>
        <v>0</v>
      </c>
      <c r="I38" s="74">
        <f t="shared" si="0"/>
        <v>0</v>
      </c>
      <c r="L38" s="46"/>
      <c r="M38" s="46"/>
    </row>
    <row r="39" spans="2:13" ht="13.5" customHeight="1" x14ac:dyDescent="0.2">
      <c r="B39" s="82">
        <v>18</v>
      </c>
      <c r="C39" s="90" t="s">
        <v>61</v>
      </c>
      <c r="D39" s="87" t="s">
        <v>45</v>
      </c>
      <c r="E39" s="88"/>
      <c r="F39" s="89"/>
      <c r="G39" s="134">
        <f>SUM('Instructions:Statutory Waivers'!G39,'E&amp;G:Line Item (10)'!G39)</f>
        <v>0</v>
      </c>
      <c r="H39" s="134">
        <f>SUM('Instructions:Statutory Waivers'!H39,'E&amp;G:Line Item (10)'!H39)</f>
        <v>0</v>
      </c>
      <c r="I39" s="74">
        <f t="shared" si="0"/>
        <v>0</v>
      </c>
      <c r="L39" s="46"/>
      <c r="M39" s="46"/>
    </row>
    <row r="40" spans="2:13" ht="13.5" customHeight="1" x14ac:dyDescent="0.2">
      <c r="B40" s="82">
        <v>19</v>
      </c>
      <c r="C40" s="90" t="s">
        <v>130</v>
      </c>
      <c r="D40" s="87" t="s">
        <v>48</v>
      </c>
      <c r="E40" s="88"/>
      <c r="F40" s="89"/>
      <c r="G40" s="134">
        <f>SUM('Instructions:Statutory Waivers'!G40,'E&amp;G:Line Item (10)'!G40)</f>
        <v>0</v>
      </c>
      <c r="H40" s="134">
        <f>SUM('Instructions:Statutory Waivers'!H40,'E&amp;G:Line Item (10)'!H40)</f>
        <v>0</v>
      </c>
      <c r="I40" s="74">
        <f t="shared" si="0"/>
        <v>0</v>
      </c>
      <c r="L40" s="46"/>
      <c r="M40" s="46"/>
    </row>
    <row r="41" spans="2:13" ht="13.5" customHeight="1" thickBot="1" x14ac:dyDescent="0.25">
      <c r="B41" s="82">
        <v>20</v>
      </c>
      <c r="C41" s="96" t="s">
        <v>31</v>
      </c>
      <c r="D41" s="97" t="s">
        <v>47</v>
      </c>
      <c r="E41" s="98"/>
      <c r="F41" s="99"/>
      <c r="G41" s="133">
        <f>SUM('Instructions:Statutory Waivers'!G41,'E&amp;G:Line Item (10)'!G41)</f>
        <v>0</v>
      </c>
      <c r="H41" s="133">
        <f>SUM('Instructions:Statutory Waivers'!H41,'E&amp;G:Line Item (10)'!H41)</f>
        <v>0</v>
      </c>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x14ac:dyDescent="0.2">
      <c r="E47" s="110"/>
      <c r="F47" s="110"/>
      <c r="G47" s="110"/>
      <c r="H47" s="110"/>
      <c r="I47" s="111"/>
      <c r="L47" s="46"/>
      <c r="M47" s="46"/>
    </row>
    <row r="48" spans="2:13" x14ac:dyDescent="0.2">
      <c r="B48" s="46" t="s">
        <v>15</v>
      </c>
      <c r="C48" s="112" t="s">
        <v>60</v>
      </c>
      <c r="E48" s="78"/>
      <c r="F48" s="78"/>
      <c r="G48" s="78"/>
      <c r="H48" s="78"/>
      <c r="I48" s="134">
        <f>'E&amp;G'!I48</f>
        <v>0</v>
      </c>
      <c r="L48" s="46"/>
      <c r="M48" s="46"/>
    </row>
    <row r="49" spans="2:13" x14ac:dyDescent="0.2">
      <c r="E49" s="78"/>
      <c r="F49" s="78"/>
      <c r="G49" s="78"/>
      <c r="H49" s="78"/>
      <c r="I49" s="74"/>
      <c r="L49" s="46"/>
      <c r="M49" s="46"/>
    </row>
    <row r="50" spans="2:13" ht="13.5" thickBot="1" x14ac:dyDescent="0.25">
      <c r="B50" s="46" t="s">
        <v>16</v>
      </c>
      <c r="C50" s="46" t="s">
        <v>118</v>
      </c>
      <c r="E50" s="78"/>
      <c r="F50" s="78"/>
      <c r="G50" s="78"/>
      <c r="H50" s="78"/>
      <c r="I50" s="113">
        <f>SUM('Instructions:Statutory Waivers'!I50,'E&amp;G:Line Item (10)'!I50)</f>
        <v>0</v>
      </c>
      <c r="J50" s="162" t="str">
        <f>IF(I50=(SUM('Instructions:Statutory Waivers'!I50,'E&amp;G:Line Item (10)'!I50)),CHAR(252),CHAR(251))</f>
        <v>ü</v>
      </c>
      <c r="L50" s="46"/>
      <c r="M50" s="46"/>
    </row>
    <row r="51" spans="2:13" ht="13.5" thickTop="1" x14ac:dyDescent="0.2">
      <c r="E51" s="78"/>
      <c r="F51" s="78"/>
      <c r="G51" s="78"/>
      <c r="H51" s="78"/>
      <c r="L51" s="46"/>
      <c r="M51" s="46"/>
    </row>
    <row r="52" spans="2:13" x14ac:dyDescent="0.2">
      <c r="E52" s="78"/>
      <c r="F52" s="78"/>
      <c r="G52" s="78" t="s">
        <v>138</v>
      </c>
      <c r="H52" s="168" t="e">
        <f>I22/(E16+F16)</f>
        <v>#DIV/0!</v>
      </c>
      <c r="I52" s="46"/>
      <c r="L52" s="46"/>
      <c r="M52" s="46"/>
    </row>
    <row r="53" spans="2:13" x14ac:dyDescent="0.2">
      <c r="E53" s="78"/>
      <c r="F53" s="78"/>
      <c r="G53" s="78" t="s">
        <v>139</v>
      </c>
      <c r="H53" s="142" t="e">
        <f>I23/I22</f>
        <v>#DIV/0!</v>
      </c>
      <c r="I53" s="46"/>
      <c r="L53" s="46"/>
      <c r="M53" s="46"/>
    </row>
    <row r="54" spans="2:13" x14ac:dyDescent="0.2">
      <c r="L54" s="46"/>
      <c r="M54" s="46"/>
    </row>
    <row r="55" spans="2:13" hidden="1" x14ac:dyDescent="0.2">
      <c r="E55" s="63"/>
      <c r="F55" s="46"/>
      <c r="G55" s="46"/>
      <c r="H55" s="46"/>
      <c r="I55" s="64"/>
      <c r="L55" s="46"/>
      <c r="M55" s="46"/>
    </row>
    <row r="56" spans="2:13" hidden="1"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s>
  <printOptions horizontalCentered="1"/>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24AE9B0-7143-4F5F-97ED-1DAD465F70C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EA24852D-4760-4C1F-8689-A6FEB93D1F22}">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2887DD3D-2154-4268-97CC-E022C68ACFCB}">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90"/>
      <c r="I2" s="191"/>
    </row>
    <row r="3" spans="1:11" s="46" customFormat="1" ht="6" customHeight="1" x14ac:dyDescent="0.25">
      <c r="A3" s="47"/>
      <c r="B3" s="48"/>
      <c r="C3" s="49"/>
      <c r="D3" s="49"/>
      <c r="E3" s="49"/>
      <c r="F3" s="50"/>
      <c r="G3" s="52"/>
      <c r="H3" s="52"/>
      <c r="I3" s="52"/>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52"/>
      <c r="I5" s="52"/>
    </row>
    <row r="6" spans="1:11" s="46" customFormat="1" ht="15.75" x14ac:dyDescent="0.25">
      <c r="A6" s="121" t="str">
        <f>IF(H6="FY17 Budget","2016-17 Budget",(IF(H6="FY17 Actual","2016-17 Actual",)))</f>
        <v>2016-17 Actual</v>
      </c>
      <c r="B6" s="55"/>
      <c r="C6" s="56"/>
      <c r="D6" s="56"/>
      <c r="E6" s="56"/>
      <c r="F6" s="57"/>
      <c r="G6" s="51" t="s">
        <v>131</v>
      </c>
      <c r="H6" s="175" t="s">
        <v>152</v>
      </c>
      <c r="I6" s="176"/>
    </row>
    <row r="7" spans="1:11" s="46" customFormat="1" ht="6" customHeight="1" x14ac:dyDescent="0.25">
      <c r="A7" s="47"/>
      <c r="B7" s="48"/>
      <c r="C7" s="49"/>
      <c r="D7" s="49"/>
      <c r="E7" s="49"/>
      <c r="F7" s="50"/>
      <c r="G7" s="54"/>
      <c r="H7" s="52"/>
      <c r="I7" s="52"/>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22" t="s">
        <v>136</v>
      </c>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52"/>
      <c r="I10" s="52"/>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SUM(E22:F22)</f>
        <v>0</v>
      </c>
      <c r="J22" s="158">
        <f>(E16+F16)*0.1</f>
        <v>0</v>
      </c>
    </row>
    <row r="23" spans="1:13" ht="13.5" customHeight="1" thickBot="1" x14ac:dyDescent="0.25">
      <c r="B23" s="82">
        <v>2</v>
      </c>
      <c r="C23" s="159">
        <f>ROUNDDOWN(SUM(I22*0.025),0)</f>
        <v>0</v>
      </c>
      <c r="D23" s="87" t="s">
        <v>40</v>
      </c>
      <c r="E23" s="123"/>
      <c r="F23" s="124"/>
      <c r="G23" s="88"/>
      <c r="H23" s="89"/>
      <c r="I23" s="74">
        <f>SUM(E23:H23)</f>
        <v>0</v>
      </c>
      <c r="J23" s="152">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ref="I27:I33" si="1">SUM(E27:H27)</f>
        <v>0</v>
      </c>
    </row>
    <row r="28" spans="1:13" ht="13.5" customHeight="1" x14ac:dyDescent="0.2">
      <c r="B28" s="82">
        <v>7</v>
      </c>
      <c r="C28" s="90" t="s">
        <v>20</v>
      </c>
      <c r="D28" s="87" t="s">
        <v>51</v>
      </c>
      <c r="E28" s="123"/>
      <c r="F28" s="117"/>
      <c r="G28" s="88"/>
      <c r="H28" s="89"/>
      <c r="I28" s="74">
        <f t="shared" si="1"/>
        <v>0</v>
      </c>
    </row>
    <row r="29" spans="1:13" ht="13.5" customHeight="1" x14ac:dyDescent="0.2">
      <c r="B29" s="82">
        <v>8</v>
      </c>
      <c r="C29" s="90" t="s">
        <v>21</v>
      </c>
      <c r="D29" s="87" t="s">
        <v>53</v>
      </c>
      <c r="E29" s="123"/>
      <c r="F29" s="117"/>
      <c r="G29" s="88"/>
      <c r="H29" s="89"/>
      <c r="I29" s="74">
        <f t="shared" si="1"/>
        <v>0</v>
      </c>
    </row>
    <row r="30" spans="1:13" ht="13.5" customHeight="1" x14ac:dyDescent="0.2">
      <c r="B30" s="82">
        <v>9</v>
      </c>
      <c r="C30" s="90" t="s">
        <v>25</v>
      </c>
      <c r="D30" s="87" t="s">
        <v>54</v>
      </c>
      <c r="E30" s="123"/>
      <c r="F30" s="124"/>
      <c r="G30" s="88"/>
      <c r="H30" s="89"/>
      <c r="I30" s="74">
        <f t="shared" si="1"/>
        <v>0</v>
      </c>
    </row>
    <row r="31" spans="1:13" ht="13.5" customHeight="1" x14ac:dyDescent="0.2">
      <c r="B31" s="82">
        <v>10</v>
      </c>
      <c r="C31" s="90" t="s">
        <v>127</v>
      </c>
      <c r="D31" s="87" t="s">
        <v>44</v>
      </c>
      <c r="E31" s="165"/>
      <c r="F31" s="166"/>
      <c r="G31" s="123"/>
      <c r="H31" s="124"/>
      <c r="I31" s="74">
        <f t="shared" si="1"/>
        <v>0</v>
      </c>
    </row>
    <row r="32" spans="1:13" ht="13.5" customHeight="1" x14ac:dyDescent="0.2">
      <c r="B32" s="82">
        <v>11</v>
      </c>
      <c r="C32" s="90" t="s">
        <v>34</v>
      </c>
      <c r="D32" s="87" t="s">
        <v>42</v>
      </c>
      <c r="E32" s="93"/>
      <c r="F32" s="94"/>
      <c r="G32" s="123"/>
      <c r="H32" s="118"/>
      <c r="I32" s="74">
        <f t="shared" si="1"/>
        <v>0</v>
      </c>
      <c r="L32" s="46"/>
      <c r="M32" s="46"/>
    </row>
    <row r="33" spans="2:13" ht="13.5" customHeight="1" x14ac:dyDescent="0.2">
      <c r="B33" s="82">
        <v>12</v>
      </c>
      <c r="C33" s="90" t="s">
        <v>27</v>
      </c>
      <c r="D33" s="87" t="s">
        <v>43</v>
      </c>
      <c r="E33" s="88"/>
      <c r="F33" s="89"/>
      <c r="G33" s="119"/>
      <c r="H33" s="124"/>
      <c r="I33" s="74">
        <f t="shared" si="1"/>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idden="1" x14ac:dyDescent="0.2"/>
    <row r="55" spans="1:13" hidden="1" x14ac:dyDescent="0.2"/>
  </sheetData>
  <sheetProtection selectLockedCells="1"/>
  <mergeCells count="10">
    <mergeCell ref="H2:I2"/>
    <mergeCell ref="I13:I14"/>
    <mergeCell ref="E13:F13"/>
    <mergeCell ref="G13:H13"/>
    <mergeCell ref="H4:I4"/>
    <mergeCell ref="H8:I8"/>
    <mergeCell ref="H11:I11"/>
    <mergeCell ref="H6:I6"/>
    <mergeCell ref="G8:G9"/>
    <mergeCell ref="H9:I9"/>
  </mergeCells>
  <phoneticPr fontId="0" type="noConversion"/>
  <dataValidations count="1">
    <dataValidation type="list" allowBlank="1"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A40473E-DD94-4D42-8C7B-E1A9ADECFF35}">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AC69C8C4-040E-4356-ADBE-8905D6187A5E}">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69173377-079C-4495-886A-861DCF48659E}">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Instructions!$D$26:$D$27</xm:f>
          </x14:formula1>
          <xm:sqref>H6:I6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t="str">
        <f>'E&amp;G'!A6</f>
        <v>2016-17 Actual</v>
      </c>
      <c r="B6" s="55"/>
      <c r="C6" s="56"/>
      <c r="D6" s="56"/>
      <c r="E6" s="56"/>
      <c r="F6" s="57"/>
      <c r="G6" s="51" t="s">
        <v>131</v>
      </c>
      <c r="H6" s="184" t="str">
        <f>'E&amp;G'!H6:I6</f>
        <v>FY17 Actual</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2">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428A95E-6E9A-4096-8E4D-51B0D27EDD48}">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D2EED4D-13D9-4330-BB82-42EAE2731113}">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1B498B0F-FCC4-4A41-A092-647E1BCFAD7C}">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t="str">
        <f>'E&amp;G'!A6</f>
        <v>2016-17 Actual</v>
      </c>
      <c r="B6" s="55"/>
      <c r="C6" s="56"/>
      <c r="D6" s="56"/>
      <c r="E6" s="56"/>
      <c r="F6" s="57"/>
      <c r="G6" s="51" t="s">
        <v>131</v>
      </c>
      <c r="H6" s="184" t="str">
        <f>'E&amp;G'!H6:I6</f>
        <v>FY17 Actual</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5EEC21BB-3DB0-45FA-8C0B-A22A4E93B55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4DAE0A51-BCE5-4695-9D58-8C0F58C845E5}">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0A855FFA-8EF7-41FF-94CD-D242A05597E7}">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t="str">
        <f>'E&amp;G'!A6</f>
        <v>2016-17 Actual</v>
      </c>
      <c r="B6" s="55"/>
      <c r="C6" s="56"/>
      <c r="D6" s="56"/>
      <c r="E6" s="56"/>
      <c r="F6" s="57"/>
      <c r="G6" s="51" t="s">
        <v>131</v>
      </c>
      <c r="H6" s="184" t="str">
        <f>'E&amp;G'!H6:I6</f>
        <v>FY17 Actual</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4FB2413-219E-49B7-926D-D7084EEE668E}">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58CE1DA-A557-479E-ACAA-142F182273F9}">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235B5C20-C7EE-4A65-BC65-9614E6B3208A}">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t="str">
        <f>'E&amp;G'!A6</f>
        <v>2016-17 Actual</v>
      </c>
      <c r="B6" s="55"/>
      <c r="C6" s="56"/>
      <c r="D6" s="56"/>
      <c r="E6" s="56"/>
      <c r="F6" s="57"/>
      <c r="G6" s="51" t="s">
        <v>131</v>
      </c>
      <c r="H6" s="184" t="str">
        <f>'E&amp;G'!H6:I6</f>
        <v>FY17 Actual</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J24" s="153"/>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14B53D0-DCC8-435C-A61C-917A04DEC192}">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C992162-8948-49A6-87B1-EB5A8A47537A}">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8D5A10F7-62E9-476A-B138-F9FFAD164E71}">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t="str">
        <f>'E&amp;G'!A6</f>
        <v>2016-17 Actual</v>
      </c>
      <c r="B6" s="55"/>
      <c r="C6" s="56"/>
      <c r="D6" s="56"/>
      <c r="E6" s="56"/>
      <c r="F6" s="57"/>
      <c r="G6" s="51" t="s">
        <v>131</v>
      </c>
      <c r="H6" s="184" t="str">
        <f>'E&amp;G'!H6:I6</f>
        <v>FY17 Actual</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FY18 Budget - June 20, 2017</v>
      </c>
      <c r="I8" s="189"/>
    </row>
    <row r="9" spans="1:11" s="46" customFormat="1" ht="15.75" x14ac:dyDescent="0.25">
      <c r="A9" s="47"/>
      <c r="B9" s="55"/>
      <c r="C9" s="18"/>
      <c r="D9" s="56"/>
      <c r="E9" s="56"/>
      <c r="F9" s="57"/>
      <c r="G9" s="187"/>
      <c r="H9" s="188" t="str">
        <f>Instructions!D27&amp;" " &amp; Instructions!E27</f>
        <v>FY17 Actual - October 17, 2017</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1CE0C329-BECF-4DA2-88BE-D210A75E31DF}">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65068EEB-31D9-4A83-A1B0-29A9862660D9}">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9D7AB93A-95E7-41A0-87CD-AA1584D1756D}">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Statutory Waivers</vt:lpstr>
      <vt:lpstr>Total</vt:lpstr>
      <vt:lpstr>E&amp;G</vt:lpstr>
      <vt:lpstr>Line Item (1)</vt:lpstr>
      <vt:lpstr>Line Item (2)</vt:lpstr>
      <vt:lpstr>Line Item (3)</vt:lpstr>
      <vt:lpstr>Line Item (4)</vt:lpstr>
      <vt:lpstr>Line Item (5)</vt:lpstr>
      <vt:lpstr>Line Item (6)</vt:lpstr>
      <vt:lpstr>Line Item (7)</vt:lpstr>
      <vt:lpstr>Line Item (8)</vt:lpstr>
      <vt:lpstr>Line Item (9)</vt:lpstr>
      <vt:lpstr>Line Item (10)</vt:lpstr>
      <vt:lpstr>'E&amp;G'!Print_Area</vt:lpstr>
      <vt:lpstr>'Line Item (1)'!Print_Area</vt:lpstr>
      <vt:lpstr>'Line Item (10)'!Print_Area</vt:lpstr>
      <vt:lpstr>'Line Item (2)'!Print_Area</vt:lpstr>
      <vt:lpstr>'Line Item (3)'!Print_Area</vt:lpstr>
      <vt:lpstr>'Line Item (4)'!Print_Area</vt:lpstr>
      <vt:lpstr>'Line Item (5)'!Print_Area</vt:lpstr>
      <vt:lpstr>'Line Item (6)'!Print_Area</vt:lpstr>
      <vt:lpstr>'Line Item (7)'!Print_Area</vt:lpstr>
      <vt:lpstr>'Line Item (8)'!Print_Area</vt:lpstr>
      <vt:lpstr>'Line Item (9)'!Print_Area</vt:lpstr>
      <vt:lpstr>Total!Print_Area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Jillana S. AhLoe</dc:creator>
  <cp:lastModifiedBy>Christine House</cp:lastModifiedBy>
  <cp:lastPrinted>2016-06-09T15:43:25Z</cp:lastPrinted>
  <dcterms:created xsi:type="dcterms:W3CDTF">2000-08-04T23:54:46Z</dcterms:created>
  <dcterms:modified xsi:type="dcterms:W3CDTF">2017-09-08T21:14:39Z</dcterms:modified>
</cp:coreProperties>
</file>